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dran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 windowHeight="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E280" i="9"/>
  <c r="B280" i="9" s="1"/>
  <c r="H279" i="9"/>
  <c r="G279" i="9"/>
  <c r="E279" i="9" s="1"/>
  <c r="B279" i="9" s="1"/>
  <c r="F279" i="9"/>
  <c r="F278" i="9"/>
  <c r="F277" i="9"/>
  <c r="F276" i="9"/>
  <c r="F275" i="9"/>
  <c r="F274" i="9"/>
  <c r="L273" i="9"/>
  <c r="F273" i="9" s="1"/>
  <c r="H273" i="9"/>
  <c r="I272" i="9"/>
  <c r="H272" i="9"/>
  <c r="E272" i="9" s="1"/>
  <c r="B272" i="9" s="1"/>
  <c r="F272" i="9"/>
  <c r="E271" i="9"/>
  <c r="M270" i="9"/>
  <c r="L270" i="9"/>
  <c r="F270" i="9" s="1"/>
  <c r="E270" i="9"/>
  <c r="B270" i="9" s="1"/>
  <c r="M269" i="9"/>
  <c r="L269" i="9"/>
  <c r="F269" i="9" s="1"/>
  <c r="B269" i="9" s="1"/>
  <c r="E269" i="9"/>
  <c r="M268" i="9"/>
  <c r="L268" i="9"/>
  <c r="F268" i="9" s="1"/>
  <c r="B268" i="9" s="1"/>
  <c r="E268" i="9"/>
  <c r="M267" i="9"/>
  <c r="L267" i="9"/>
  <c r="F267" i="9"/>
  <c r="E267" i="9"/>
  <c r="B267" i="9" s="1"/>
  <c r="M266" i="9"/>
  <c r="L266" i="9"/>
  <c r="F266" i="9" s="1"/>
  <c r="B266" i="9" s="1"/>
  <c r="E266" i="9"/>
  <c r="M265" i="9"/>
  <c r="L265" i="9"/>
  <c r="F265" i="9" s="1"/>
  <c r="E265" i="9"/>
  <c r="B265" i="9" s="1"/>
  <c r="M264" i="9"/>
  <c r="L264" i="9"/>
  <c r="F264" i="9" s="1"/>
  <c r="B264" i="9" s="1"/>
  <c r="E264" i="9"/>
  <c r="M263" i="9"/>
  <c r="L263" i="9"/>
  <c r="F263" i="9" s="1"/>
  <c r="B263" i="9" s="1"/>
  <c r="E263" i="9"/>
  <c r="M262" i="9"/>
  <c r="L262" i="9"/>
  <c r="F262" i="9" s="1"/>
  <c r="E262" i="9"/>
  <c r="B262" i="9" s="1"/>
  <c r="M261" i="9"/>
  <c r="L261" i="9"/>
  <c r="F261" i="9" s="1"/>
  <c r="B261" i="9" s="1"/>
  <c r="E261" i="9"/>
  <c r="M260" i="9"/>
  <c r="L260" i="9"/>
  <c r="F260" i="9" s="1"/>
  <c r="E260" i="9"/>
  <c r="B260" i="9" s="1"/>
  <c r="M259" i="9"/>
  <c r="L259" i="9"/>
  <c r="F259" i="9"/>
  <c r="E259" i="9"/>
  <c r="B259" i="9" s="1"/>
  <c r="M258" i="9"/>
  <c r="L258" i="9"/>
  <c r="F258" i="9" s="1"/>
  <c r="E258" i="9"/>
  <c r="M257" i="9"/>
  <c r="L257" i="9"/>
  <c r="F257" i="9" s="1"/>
  <c r="B257" i="9" s="1"/>
  <c r="E257" i="9"/>
  <c r="M256" i="9"/>
  <c r="L256" i="9"/>
  <c r="F256" i="9" s="1"/>
  <c r="E256" i="9"/>
  <c r="B256" i="9" s="1"/>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s="1"/>
  <c r="B250" i="9" s="1"/>
  <c r="E250" i="9"/>
  <c r="M249" i="9"/>
  <c r="L249" i="9"/>
  <c r="F249" i="9" s="1"/>
  <c r="B249" i="9" s="1"/>
  <c r="E249" i="9"/>
  <c r="M248" i="9"/>
  <c r="F248" i="9" s="1"/>
  <c r="L248" i="9"/>
  <c r="E248" i="9"/>
  <c r="M247" i="9"/>
  <c r="L247" i="9"/>
  <c r="F247" i="9" s="1"/>
  <c r="B247" i="9" s="1"/>
  <c r="E247" i="9"/>
  <c r="M246" i="9"/>
  <c r="L246" i="9"/>
  <c r="F246" i="9" s="1"/>
  <c r="E246" i="9"/>
  <c r="B246" i="9" s="1"/>
  <c r="M245" i="9"/>
  <c r="L245" i="9"/>
  <c r="F245" i="9"/>
  <c r="E245" i="9"/>
  <c r="B245" i="9" s="1"/>
  <c r="M244" i="9"/>
  <c r="L244" i="9"/>
  <c r="F244" i="9" s="1"/>
  <c r="E244" i="9"/>
  <c r="B244" i="9" s="1"/>
  <c r="M243" i="9"/>
  <c r="L243" i="9"/>
  <c r="F243" i="9" s="1"/>
  <c r="B243" i="9" s="1"/>
  <c r="E243" i="9"/>
  <c r="M242" i="9"/>
  <c r="L242" i="9"/>
  <c r="F242" i="9" s="1"/>
  <c r="E242" i="9"/>
  <c r="B242" i="9" s="1"/>
  <c r="M241" i="9"/>
  <c r="L241" i="9"/>
  <c r="F241" i="9"/>
  <c r="B241" i="9" s="1"/>
  <c r="E241" i="9"/>
  <c r="M240" i="9"/>
  <c r="L240" i="9"/>
  <c r="F240" i="9" s="1"/>
  <c r="E240" i="9"/>
  <c r="B240" i="9" s="1"/>
  <c r="M239" i="9"/>
  <c r="L239" i="9"/>
  <c r="F239" i="9" s="1"/>
  <c r="B239" i="9" s="1"/>
  <c r="E239" i="9"/>
  <c r="M238" i="9"/>
  <c r="L238" i="9"/>
  <c r="F238" i="9" s="1"/>
  <c r="E238" i="9"/>
  <c r="M237" i="9"/>
  <c r="L237" i="9"/>
  <c r="F237" i="9"/>
  <c r="B237" i="9" s="1"/>
  <c r="E237" i="9"/>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L229" i="9"/>
  <c r="F229" i="9"/>
  <c r="E229" i="9"/>
  <c r="B229" i="9" s="1"/>
  <c r="M228" i="9"/>
  <c r="L228" i="9"/>
  <c r="F228" i="9"/>
  <c r="B228" i="9" s="1"/>
  <c r="E228" i="9"/>
  <c r="M227" i="9"/>
  <c r="L227" i="9"/>
  <c r="F227" i="9" s="1"/>
  <c r="B227" i="9" s="1"/>
  <c r="E227" i="9"/>
  <c r="M226" i="9"/>
  <c r="L226" i="9"/>
  <c r="F226" i="9" s="1"/>
  <c r="B226" i="9" s="1"/>
  <c r="E226" i="9"/>
  <c r="M225" i="9"/>
  <c r="F225" i="9" s="1"/>
  <c r="L225" i="9"/>
  <c r="E225" i="9"/>
  <c r="M224" i="9"/>
  <c r="F224" i="9" s="1"/>
  <c r="L224" i="9"/>
  <c r="E224" i="9"/>
  <c r="M223" i="9"/>
  <c r="L223" i="9"/>
  <c r="F223" i="9" s="1"/>
  <c r="B223" i="9" s="1"/>
  <c r="E223" i="9"/>
  <c r="M222" i="9"/>
  <c r="L222" i="9"/>
  <c r="E222" i="9"/>
  <c r="M221" i="9"/>
  <c r="L221" i="9"/>
  <c r="F221" i="9"/>
  <c r="E221" i="9"/>
  <c r="M220" i="9"/>
  <c r="L220" i="9"/>
  <c r="F220" i="9"/>
  <c r="E220" i="9"/>
  <c r="M219" i="9"/>
  <c r="L219" i="9"/>
  <c r="E219" i="9"/>
  <c r="M218" i="9"/>
  <c r="L218" i="9"/>
  <c r="E218" i="9"/>
  <c r="M217" i="9"/>
  <c r="F217" i="9" s="1"/>
  <c r="L217" i="9"/>
  <c r="E217" i="9"/>
  <c r="M216" i="9"/>
  <c r="L216" i="9"/>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F143" i="9"/>
  <c r="F142" i="9"/>
  <c r="H141" i="9"/>
  <c r="G141" i="9"/>
  <c r="F141" i="9"/>
  <c r="E141" i="9"/>
  <c r="H140" i="9"/>
  <c r="G140" i="9"/>
  <c r="E140" i="9" s="1"/>
  <c r="B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B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B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B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B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G69" i="9"/>
  <c r="F69" i="9"/>
  <c r="E69" i="9"/>
  <c r="H68" i="9"/>
  <c r="G68" i="9"/>
  <c r="E68" i="9" s="1"/>
  <c r="B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H56" i="9"/>
  <c r="G56" i="9"/>
  <c r="F56" i="9"/>
  <c r="H55" i="9"/>
  <c r="G55" i="9"/>
  <c r="F55" i="9"/>
  <c r="H54" i="9"/>
  <c r="G54" i="9"/>
  <c r="F54" i="9"/>
  <c r="E54" i="9"/>
  <c r="B54" i="9" s="1"/>
  <c r="H53" i="9"/>
  <c r="E53" i="9" s="1"/>
  <c r="G53" i="9"/>
  <c r="F53" i="9"/>
  <c r="H52" i="9"/>
  <c r="G52" i="9"/>
  <c r="E52" i="9" s="1"/>
  <c r="B52" i="9" s="1"/>
  <c r="F52" i="9"/>
  <c r="H51" i="9"/>
  <c r="G51" i="9"/>
  <c r="F51" i="9"/>
  <c r="H50" i="9"/>
  <c r="G50" i="9"/>
  <c r="F50" i="9"/>
  <c r="E50" i="9"/>
  <c r="B50" i="9" s="1"/>
  <c r="H49" i="9"/>
  <c r="G49" i="9"/>
  <c r="F49" i="9"/>
  <c r="E49" i="9"/>
  <c r="H48" i="9"/>
  <c r="G48" i="9"/>
  <c r="E48" i="9" s="1"/>
  <c r="F48" i="9"/>
  <c r="H47" i="9"/>
  <c r="G47" i="9"/>
  <c r="F47" i="9"/>
  <c r="H46" i="9"/>
  <c r="E46" i="9" s="1"/>
  <c r="B46" i="9" s="1"/>
  <c r="G46" i="9"/>
  <c r="F46" i="9"/>
  <c r="H45" i="9"/>
  <c r="E45" i="9" s="1"/>
  <c r="G45" i="9"/>
  <c r="F45" i="9"/>
  <c r="H44" i="9"/>
  <c r="G44" i="9"/>
  <c r="F44" i="9"/>
  <c r="H43" i="9"/>
  <c r="G43" i="9"/>
  <c r="F43" i="9"/>
  <c r="H42" i="9"/>
  <c r="G42" i="9"/>
  <c r="F42" i="9"/>
  <c r="E42" i="9"/>
  <c r="B42" i="9" s="1"/>
  <c r="H41" i="9"/>
  <c r="E41" i="9" s="1"/>
  <c r="G41" i="9"/>
  <c r="F41" i="9"/>
  <c r="H40" i="9"/>
  <c r="G40" i="9"/>
  <c r="E40" i="9" s="1"/>
  <c r="F40" i="9"/>
  <c r="H39" i="9"/>
  <c r="E39" i="9" s="1"/>
  <c r="B39" i="9" s="1"/>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F33" i="9"/>
  <c r="H32" i="9"/>
  <c r="E32" i="9" s="1"/>
  <c r="B32" i="9" s="1"/>
  <c r="G32" i="9"/>
  <c r="F32" i="9"/>
  <c r="H31" i="9"/>
  <c r="G31" i="9"/>
  <c r="F31" i="9"/>
  <c r="H30" i="9"/>
  <c r="G30" i="9"/>
  <c r="E30" i="9" s="1"/>
  <c r="B30" i="9" s="1"/>
  <c r="F30" i="9"/>
  <c r="H29" i="9"/>
  <c r="G29" i="9"/>
  <c r="F29" i="9"/>
  <c r="H28" i="9"/>
  <c r="E28" i="9" s="1"/>
  <c r="B28" i="9" s="1"/>
  <c r="G28" i="9"/>
  <c r="F28" i="9"/>
  <c r="H27" i="9"/>
  <c r="G27" i="9"/>
  <c r="F27" i="9"/>
  <c r="E27" i="9"/>
  <c r="B27" i="9" s="1"/>
  <c r="H26" i="9"/>
  <c r="G26" i="9"/>
  <c r="F26" i="9"/>
  <c r="H25" i="9"/>
  <c r="G25" i="9"/>
  <c r="F25" i="9"/>
  <c r="H24" i="9"/>
  <c r="E24" i="9" s="1"/>
  <c r="B24" i="9" s="1"/>
  <c r="G24" i="9"/>
  <c r="F24" i="9"/>
  <c r="H23" i="9"/>
  <c r="G23" i="9"/>
  <c r="F23" i="9"/>
  <c r="E23" i="9"/>
  <c r="B23" i="9" s="1"/>
  <c r="H22" i="9"/>
  <c r="G22" i="9"/>
  <c r="E22" i="9" s="1"/>
  <c r="B22" i="9" s="1"/>
  <c r="F22" i="9"/>
  <c r="H21" i="9"/>
  <c r="G21" i="9"/>
  <c r="F21" i="9"/>
  <c r="F20" i="9"/>
  <c r="F4" i="9"/>
  <c r="O3" i="9"/>
  <c r="I3" i="9"/>
  <c r="H3" i="9"/>
  <c r="G3" i="9"/>
  <c r="D101" i="8"/>
  <c r="D95" i="8"/>
  <c r="D90" i="8"/>
  <c r="D85" i="8"/>
  <c r="C1560" i="1" s="1"/>
  <c r="D80" i="8"/>
  <c r="D75" i="8"/>
  <c r="D70" i="8"/>
  <c r="D65" i="8"/>
  <c r="D60" i="8"/>
  <c r="D55" i="8"/>
  <c r="C1530" i="1" s="1"/>
  <c r="D50" i="8"/>
  <c r="D44" i="8"/>
  <c r="D36" i="8"/>
  <c r="D26" i="8"/>
  <c r="D24" i="8" s="1"/>
  <c r="C1499" i="1" s="1"/>
  <c r="G1499" i="1" s="1"/>
  <c r="D18" i="8"/>
  <c r="D8" i="8"/>
  <c r="D6" i="8" s="1"/>
  <c r="C1481" i="1" s="1"/>
  <c r="H1481" i="1" s="1"/>
  <c r="E44" i="7"/>
  <c r="D44" i="7"/>
  <c r="E39" i="7"/>
  <c r="D39" i="7"/>
  <c r="D38" i="7" s="1"/>
  <c r="E38" i="7"/>
  <c r="E30" i="7"/>
  <c r="D30" i="7"/>
  <c r="E23" i="7"/>
  <c r="E22" i="7" s="1"/>
  <c r="I30" i="3"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I25" i="3"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E239" i="5"/>
  <c r="E238" i="5" s="1"/>
  <c r="D239" i="5"/>
  <c r="F239"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G287" i="9" s="1"/>
  <c r="F148" i="5"/>
  <c r="F147" i="5"/>
  <c r="F146" i="5"/>
  <c r="D146"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E87" i="5"/>
  <c r="F86" i="5"/>
  <c r="F85" i="5"/>
  <c r="F84" i="5"/>
  <c r="F83" i="5"/>
  <c r="F82" i="5"/>
  <c r="F81" i="5"/>
  <c r="F80" i="5"/>
  <c r="E79" i="5"/>
  <c r="E78" i="5" s="1"/>
  <c r="D79" i="5"/>
  <c r="F79" i="5" s="1"/>
  <c r="F78" i="5"/>
  <c r="D78" i="5"/>
  <c r="F77" i="5"/>
  <c r="F76" i="5"/>
  <c r="F75" i="5"/>
  <c r="F74" i="5"/>
  <c r="F73" i="5"/>
  <c r="F72" i="5"/>
  <c r="F71" i="5"/>
  <c r="F70" i="5"/>
  <c r="E70" i="5"/>
  <c r="D70" i="5"/>
  <c r="D69" i="5" s="1"/>
  <c r="F69"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F632" i="4"/>
  <c r="E632" i="4"/>
  <c r="D632" i="4"/>
  <c r="F631" i="4"/>
  <c r="F630" i="4"/>
  <c r="F629" i="4"/>
  <c r="E629" i="4"/>
  <c r="D629" i="4"/>
  <c r="F628" i="4"/>
  <c r="F627" i="4"/>
  <c r="E626" i="4"/>
  <c r="D626" i="4"/>
  <c r="D625" i="4" s="1"/>
  <c r="F625" i="4" s="1"/>
  <c r="E625"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E593" i="4" s="1"/>
  <c r="D587" i="1" s="1"/>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79" i="4"/>
  <c r="F578" i="4"/>
  <c r="E577" i="4"/>
  <c r="E567" i="4" s="1"/>
  <c r="D577" i="4"/>
  <c r="F577" i="4" s="1"/>
  <c r="F576" i="4"/>
  <c r="F575" i="4"/>
  <c r="F574" i="4"/>
  <c r="E574" i="4"/>
  <c r="D574" i="4"/>
  <c r="F573" i="4"/>
  <c r="F572" i="4"/>
  <c r="F571" i="4"/>
  <c r="E571" i="4"/>
  <c r="D571" i="4"/>
  <c r="F570" i="4"/>
  <c r="F569" i="4"/>
  <c r="E568" i="4"/>
  <c r="D568" i="4"/>
  <c r="D567" i="4" s="1"/>
  <c r="F567" i="4" s="1"/>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20" i="4"/>
  <c r="E418" i="4"/>
  <c r="D418" i="4"/>
  <c r="F418" i="4" s="1"/>
  <c r="F417" i="4"/>
  <c r="E417" i="4"/>
  <c r="D417" i="4"/>
  <c r="D643" i="4" s="1"/>
  <c r="F643" i="4" s="1"/>
  <c r="F416" i="4"/>
  <c r="E416" i="4"/>
  <c r="D416" i="4"/>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F369" i="4"/>
  <c r="E369" i="4"/>
  <c r="D369" i="4"/>
  <c r="F368" i="4"/>
  <c r="F367" i="4"/>
  <c r="F366" i="4"/>
  <c r="F365" i="4"/>
  <c r="F364" i="4"/>
  <c r="E364" i="4"/>
  <c r="D364" i="4"/>
  <c r="E363" i="4"/>
  <c r="D358" i="1" s="1"/>
  <c r="F362" i="4"/>
  <c r="F361" i="4"/>
  <c r="F360" i="4"/>
  <c r="F359" i="4"/>
  <c r="F358" i="4"/>
  <c r="F357" i="4"/>
  <c r="F356" i="4"/>
  <c r="E356" i="4"/>
  <c r="D356" i="4"/>
  <c r="F355" i="4"/>
  <c r="F354" i="4"/>
  <c r="F353" i="4"/>
  <c r="E352" i="4"/>
  <c r="D352" i="4"/>
  <c r="F352" i="4" s="1"/>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D312" i="4"/>
  <c r="D311" i="4"/>
  <c r="F311" i="4" s="1"/>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D252" i="4" s="1"/>
  <c r="C248" i="1" s="1"/>
  <c r="G248" i="1"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E224" i="4" s="1"/>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D140" i="4"/>
  <c r="D139" i="4" s="1"/>
  <c r="F139" i="4"/>
  <c r="E139" i="4"/>
  <c r="F138" i="4"/>
  <c r="F137" i="4"/>
  <c r="F136" i="4"/>
  <c r="F135" i="4"/>
  <c r="E134" i="4"/>
  <c r="D134" i="4"/>
  <c r="F134" i="4" s="1"/>
  <c r="E133" i="4"/>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F59" i="4" s="1"/>
  <c r="D59" i="4"/>
  <c r="F58" i="4"/>
  <c r="F57" i="4"/>
  <c r="F56" i="4"/>
  <c r="F55"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C1577" i="1"/>
  <c r="C1576" i="1"/>
  <c r="G1576" i="1" s="1"/>
  <c r="H1575" i="1"/>
  <c r="G1575" i="1"/>
  <c r="C1575" i="1"/>
  <c r="C1574" i="1"/>
  <c r="G1573" i="1"/>
  <c r="C1573" i="1"/>
  <c r="H1573" i="1" s="1"/>
  <c r="C1572" i="1"/>
  <c r="H1571" i="1"/>
  <c r="G1571" i="1"/>
  <c r="C1571" i="1"/>
  <c r="G1570" i="1"/>
  <c r="C1570" i="1"/>
  <c r="H1570" i="1" s="1"/>
  <c r="C1569" i="1"/>
  <c r="C1568" i="1"/>
  <c r="H1567" i="1"/>
  <c r="G1567" i="1"/>
  <c r="C1567" i="1"/>
  <c r="H1566" i="1"/>
  <c r="C1566" i="1"/>
  <c r="G1566" i="1" s="1"/>
  <c r="C1565" i="1"/>
  <c r="H1565" i="1" s="1"/>
  <c r="C1564" i="1"/>
  <c r="H1563" i="1"/>
  <c r="G1563" i="1"/>
  <c r="C1563" i="1"/>
  <c r="H1562" i="1"/>
  <c r="G1562" i="1"/>
  <c r="C1562" i="1"/>
  <c r="C1561" i="1"/>
  <c r="H1559" i="1"/>
  <c r="G1559" i="1"/>
  <c r="C1559" i="1"/>
  <c r="H1558" i="1"/>
  <c r="C1558" i="1"/>
  <c r="G1558" i="1" s="1"/>
  <c r="C1557" i="1"/>
  <c r="G1556" i="1"/>
  <c r="C1556" i="1"/>
  <c r="H1556" i="1" s="1"/>
  <c r="C1555" i="1"/>
  <c r="H1554" i="1"/>
  <c r="G1554" i="1"/>
  <c r="C1554" i="1"/>
  <c r="H1553" i="1"/>
  <c r="G1553" i="1"/>
  <c r="C1553" i="1"/>
  <c r="C1552" i="1"/>
  <c r="H1551" i="1"/>
  <c r="C1551" i="1"/>
  <c r="G1551" i="1" s="1"/>
  <c r="C1550" i="1"/>
  <c r="H1550" i="1" s="1"/>
  <c r="C1549" i="1"/>
  <c r="G1548" i="1"/>
  <c r="C1548" i="1"/>
  <c r="H1548" i="1" s="1"/>
  <c r="C1547" i="1"/>
  <c r="H1546" i="1"/>
  <c r="G1546" i="1"/>
  <c r="C1546" i="1"/>
  <c r="H1545" i="1"/>
  <c r="G1545" i="1"/>
  <c r="C1545" i="1"/>
  <c r="C1544" i="1"/>
  <c r="H1543" i="1"/>
  <c r="C1543" i="1"/>
  <c r="G1543" i="1" s="1"/>
  <c r="H1542" i="1"/>
  <c r="G1542" i="1"/>
  <c r="C1542" i="1"/>
  <c r="C1541" i="1"/>
  <c r="G1540" i="1"/>
  <c r="C1540" i="1"/>
  <c r="H1540" i="1" s="1"/>
  <c r="C1539" i="1"/>
  <c r="H1538" i="1"/>
  <c r="G1538" i="1"/>
  <c r="C1538" i="1"/>
  <c r="H1537" i="1"/>
  <c r="G1537" i="1"/>
  <c r="C1537" i="1"/>
  <c r="C1536" i="1"/>
  <c r="H1535" i="1"/>
  <c r="C1535" i="1"/>
  <c r="G1535" i="1" s="1"/>
  <c r="H1534" i="1"/>
  <c r="G1534" i="1"/>
  <c r="C1534" i="1"/>
  <c r="C1533" i="1"/>
  <c r="G1532" i="1"/>
  <c r="C1532" i="1"/>
  <c r="H1532" i="1" s="1"/>
  <c r="C1531" i="1"/>
  <c r="H1529" i="1"/>
  <c r="G1529" i="1"/>
  <c r="C1529" i="1"/>
  <c r="C1528" i="1"/>
  <c r="H1527" i="1"/>
  <c r="C1527" i="1"/>
  <c r="G1527" i="1" s="1"/>
  <c r="C1526" i="1"/>
  <c r="H1526" i="1" s="1"/>
  <c r="C1525" i="1"/>
  <c r="C1523" i="1"/>
  <c r="H1522" i="1"/>
  <c r="G1522" i="1"/>
  <c r="C1522" i="1"/>
  <c r="H1521" i="1"/>
  <c r="G1521" i="1"/>
  <c r="C1521" i="1"/>
  <c r="C1520" i="1"/>
  <c r="H1519" i="1"/>
  <c r="C1519" i="1"/>
  <c r="G1519" i="1" s="1"/>
  <c r="G1516" i="1"/>
  <c r="C1516" i="1"/>
  <c r="H1516" i="1" s="1"/>
  <c r="C1515" i="1"/>
  <c r="G1515" i="1" s="1"/>
  <c r="H1514" i="1"/>
  <c r="G1514" i="1"/>
  <c r="C1514" i="1"/>
  <c r="C1513" i="1"/>
  <c r="H1513" i="1" s="1"/>
  <c r="C1512" i="1"/>
  <c r="H1512" i="1" s="1"/>
  <c r="C1511" i="1"/>
  <c r="G1511" i="1" s="1"/>
  <c r="H1510" i="1"/>
  <c r="G1510" i="1"/>
  <c r="C1510" i="1"/>
  <c r="H1509" i="1"/>
  <c r="C1509" i="1"/>
  <c r="G1509" i="1" s="1"/>
  <c r="G1508" i="1"/>
  <c r="C1508" i="1"/>
  <c r="H1508" i="1" s="1"/>
  <c r="C1507" i="1"/>
  <c r="G1507" i="1" s="1"/>
  <c r="H1506" i="1"/>
  <c r="G1506" i="1"/>
  <c r="C1506" i="1"/>
  <c r="C1505" i="1"/>
  <c r="H1505" i="1" s="1"/>
  <c r="C1504" i="1"/>
  <c r="H1504" i="1" s="1"/>
  <c r="C1503" i="1"/>
  <c r="G1503" i="1" s="1"/>
  <c r="H1502" i="1"/>
  <c r="C1502" i="1"/>
  <c r="G1502" i="1" s="1"/>
  <c r="C1501" i="1"/>
  <c r="G1501" i="1" s="1"/>
  <c r="C1500" i="1"/>
  <c r="H1498" i="1"/>
  <c r="G1498" i="1"/>
  <c r="C1498" i="1"/>
  <c r="C1497" i="1"/>
  <c r="H1497" i="1" s="1"/>
  <c r="C1496" i="1"/>
  <c r="H1496" i="1" s="1"/>
  <c r="H1495" i="1"/>
  <c r="C1495" i="1"/>
  <c r="G1495" i="1" s="1"/>
  <c r="H1494" i="1"/>
  <c r="G1494" i="1"/>
  <c r="C1494" i="1"/>
  <c r="H1493" i="1"/>
  <c r="C1493" i="1"/>
  <c r="G1493" i="1" s="1"/>
  <c r="C1492" i="1"/>
  <c r="H1492" i="1" s="1"/>
  <c r="C1491" i="1"/>
  <c r="G1491" i="1" s="1"/>
  <c r="H1490" i="1"/>
  <c r="G1490" i="1"/>
  <c r="C1490" i="1"/>
  <c r="C1489" i="1"/>
  <c r="H1489" i="1" s="1"/>
  <c r="C1488" i="1"/>
  <c r="H1488" i="1" s="1"/>
  <c r="H1487" i="1"/>
  <c r="C1487" i="1"/>
  <c r="G1487" i="1" s="1"/>
  <c r="H1486" i="1"/>
  <c r="G1486" i="1"/>
  <c r="C1486" i="1"/>
  <c r="H1485" i="1"/>
  <c r="C1485" i="1"/>
  <c r="G1485" i="1" s="1"/>
  <c r="C1484" i="1"/>
  <c r="H1484" i="1" s="1"/>
  <c r="H1482" i="1"/>
  <c r="G1482" i="1"/>
  <c r="C1482" i="1"/>
  <c r="C1480" i="1"/>
  <c r="J1479" i="1"/>
  <c r="H1479" i="1"/>
  <c r="D1479" i="1"/>
  <c r="G1479" i="1" s="1"/>
  <c r="I1479" i="1" s="1"/>
  <c r="C1479" i="1"/>
  <c r="J1478" i="1"/>
  <c r="D1478" i="1"/>
  <c r="C1478" i="1"/>
  <c r="G1477" i="1"/>
  <c r="D1477" i="1"/>
  <c r="C1477" i="1"/>
  <c r="H1476" i="1"/>
  <c r="I1476" i="1" s="1"/>
  <c r="D1476" i="1"/>
  <c r="C1476" i="1"/>
  <c r="G1476" i="1" s="1"/>
  <c r="D1475" i="1"/>
  <c r="H1475" i="1" s="1"/>
  <c r="C1475" i="1"/>
  <c r="J1474" i="1"/>
  <c r="H1474" i="1"/>
  <c r="G1474" i="1"/>
  <c r="I1474" i="1" s="1"/>
  <c r="D1474" i="1"/>
  <c r="C1474" i="1"/>
  <c r="J1473" i="1"/>
  <c r="D1473" i="1"/>
  <c r="C1473" i="1"/>
  <c r="J1472" i="1"/>
  <c r="D1472" i="1"/>
  <c r="C1472" i="1"/>
  <c r="D1471" i="1"/>
  <c r="H1471" i="1" s="1"/>
  <c r="C1471" i="1"/>
  <c r="D1470" i="1"/>
  <c r="C1470" i="1"/>
  <c r="D1469" i="1"/>
  <c r="C1469" i="1"/>
  <c r="J1468" i="1"/>
  <c r="D1468" i="1"/>
  <c r="C1468" i="1"/>
  <c r="H1467" i="1"/>
  <c r="D1467" i="1"/>
  <c r="C1467" i="1"/>
  <c r="J1466" i="1"/>
  <c r="H1466" i="1"/>
  <c r="G1466" i="1"/>
  <c r="D1466" i="1"/>
  <c r="C1466" i="1"/>
  <c r="D1465" i="1"/>
  <c r="C1465" i="1"/>
  <c r="J1464" i="1"/>
  <c r="D1464" i="1"/>
  <c r="C1464" i="1"/>
  <c r="H1463" i="1"/>
  <c r="D1463" i="1"/>
  <c r="C1463" i="1"/>
  <c r="J1462" i="1"/>
  <c r="H1462" i="1"/>
  <c r="G1462" i="1"/>
  <c r="D1462" i="1"/>
  <c r="C1462" i="1"/>
  <c r="H1461" i="1"/>
  <c r="G1461" i="1"/>
  <c r="D1461" i="1"/>
  <c r="C1461" i="1"/>
  <c r="J1460" i="1"/>
  <c r="D1460" i="1"/>
  <c r="C1460" i="1"/>
  <c r="J1459" i="1"/>
  <c r="D1459" i="1"/>
  <c r="C1459" i="1"/>
  <c r="D1458" i="1"/>
  <c r="H1458" i="1" s="1"/>
  <c r="C1458" i="1"/>
  <c r="J1457" i="1"/>
  <c r="H1457" i="1"/>
  <c r="G1457" i="1"/>
  <c r="I1457" i="1" s="1"/>
  <c r="D1457" i="1"/>
  <c r="C1457" i="1"/>
  <c r="D1456" i="1"/>
  <c r="C1456" i="1"/>
  <c r="D1455" i="1"/>
  <c r="C1455" i="1"/>
  <c r="D1454" i="1"/>
  <c r="C1454" i="1"/>
  <c r="D1453" i="1"/>
  <c r="C1453" i="1"/>
  <c r="H1452" i="1"/>
  <c r="D1452" i="1"/>
  <c r="C1452" i="1"/>
  <c r="J1451" i="1"/>
  <c r="H1451" i="1"/>
  <c r="G1451" i="1"/>
  <c r="D1451" i="1"/>
  <c r="C1451" i="1"/>
  <c r="D1450" i="1"/>
  <c r="C1450" i="1"/>
  <c r="J1450" i="1" s="1"/>
  <c r="J1449" i="1"/>
  <c r="D1449" i="1"/>
  <c r="C1449" i="1"/>
  <c r="H1448" i="1"/>
  <c r="D1448" i="1"/>
  <c r="C1448" i="1"/>
  <c r="J1447" i="1"/>
  <c r="H1447" i="1"/>
  <c r="G1447" i="1"/>
  <c r="D1447" i="1"/>
  <c r="C1447" i="1"/>
  <c r="D1446" i="1"/>
  <c r="C1446" i="1"/>
  <c r="J1445" i="1"/>
  <c r="D1445" i="1"/>
  <c r="C1445" i="1"/>
  <c r="D1444" i="1"/>
  <c r="C1444" i="1"/>
  <c r="D1443" i="1"/>
  <c r="G1443" i="1" s="1"/>
  <c r="C1443" i="1"/>
  <c r="H1442" i="1"/>
  <c r="G1442" i="1"/>
  <c r="D1442" i="1"/>
  <c r="C1442" i="1"/>
  <c r="J1442" i="1" s="1"/>
  <c r="J1441" i="1"/>
  <c r="D1441" i="1"/>
  <c r="C1441" i="1"/>
  <c r="D1440" i="1"/>
  <c r="C1440" i="1"/>
  <c r="D1439" i="1"/>
  <c r="G1439" i="1" s="1"/>
  <c r="C1439" i="1"/>
  <c r="D1438" i="1"/>
  <c r="C1438" i="1"/>
  <c r="D1437" i="1"/>
  <c r="C1437" i="1"/>
  <c r="C1436" i="1"/>
  <c r="D1434" i="1"/>
  <c r="C1434" i="1"/>
  <c r="D1433" i="1"/>
  <c r="C1433" i="1"/>
  <c r="G1432" i="1"/>
  <c r="D1432" i="1"/>
  <c r="C1432" i="1"/>
  <c r="H1432" i="1" s="1"/>
  <c r="D1431" i="1"/>
  <c r="G1431" i="1" s="1"/>
  <c r="C1431" i="1"/>
  <c r="D1430" i="1"/>
  <c r="C1430" i="1"/>
  <c r="D1429" i="1"/>
  <c r="C1429" i="1"/>
  <c r="G1428" i="1"/>
  <c r="D1428" i="1"/>
  <c r="C1428" i="1"/>
  <c r="H1428" i="1" s="1"/>
  <c r="G1427" i="1"/>
  <c r="D1427" i="1"/>
  <c r="C1427" i="1"/>
  <c r="D1426" i="1"/>
  <c r="C1426" i="1"/>
  <c r="D1425" i="1"/>
  <c r="C1425" i="1"/>
  <c r="G1424" i="1"/>
  <c r="D1424" i="1"/>
  <c r="C1424" i="1"/>
  <c r="H1424" i="1" s="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G1298" i="1"/>
  <c r="D1298" i="1"/>
  <c r="C1298" i="1"/>
  <c r="H1298" i="1" s="1"/>
  <c r="G1297" i="1"/>
  <c r="D1297" i="1"/>
  <c r="C1297" i="1"/>
  <c r="H1297" i="1" s="1"/>
  <c r="D1296" i="1"/>
  <c r="C1296" i="1"/>
  <c r="H1296" i="1" s="1"/>
  <c r="D1295" i="1"/>
  <c r="C1295" i="1"/>
  <c r="G1294" i="1"/>
  <c r="D1294" i="1"/>
  <c r="C1294" i="1"/>
  <c r="H1294" i="1" s="1"/>
  <c r="G1293" i="1"/>
  <c r="D1293" i="1"/>
  <c r="C1293" i="1"/>
  <c r="H1293" i="1" s="1"/>
  <c r="D1292" i="1"/>
  <c r="C1292" i="1"/>
  <c r="H1292" i="1" s="1"/>
  <c r="D1291" i="1"/>
  <c r="C1291" i="1"/>
  <c r="G1290" i="1"/>
  <c r="D1290" i="1"/>
  <c r="C1290" i="1"/>
  <c r="H1290" i="1" s="1"/>
  <c r="G1289" i="1"/>
  <c r="D1289" i="1"/>
  <c r="C1289" i="1"/>
  <c r="H1289" i="1" s="1"/>
  <c r="D1288" i="1"/>
  <c r="C1288" i="1"/>
  <c r="H1288" i="1" s="1"/>
  <c r="D1287" i="1"/>
  <c r="C1287" i="1"/>
  <c r="G1286" i="1"/>
  <c r="D1286" i="1"/>
  <c r="C1286" i="1"/>
  <c r="H1286" i="1" s="1"/>
  <c r="G1285" i="1"/>
  <c r="D1285" i="1"/>
  <c r="C1285" i="1"/>
  <c r="H1285" i="1" s="1"/>
  <c r="D1284" i="1"/>
  <c r="C1284" i="1"/>
  <c r="H1284" i="1" s="1"/>
  <c r="D1283" i="1"/>
  <c r="C1283" i="1"/>
  <c r="G1282" i="1"/>
  <c r="D1282" i="1"/>
  <c r="C1282" i="1"/>
  <c r="H1282" i="1" s="1"/>
  <c r="G1281" i="1"/>
  <c r="D1281" i="1"/>
  <c r="C1281" i="1"/>
  <c r="H1281" i="1" s="1"/>
  <c r="D1280" i="1"/>
  <c r="C1280" i="1"/>
  <c r="H1280" i="1" s="1"/>
  <c r="D1279" i="1"/>
  <c r="C1279" i="1"/>
  <c r="G1278" i="1"/>
  <c r="D1278" i="1"/>
  <c r="C1278" i="1"/>
  <c r="H1278" i="1" s="1"/>
  <c r="G1277" i="1"/>
  <c r="D1277" i="1"/>
  <c r="C1277" i="1"/>
  <c r="H1277" i="1" s="1"/>
  <c r="D1276" i="1"/>
  <c r="C1276" i="1"/>
  <c r="H1276" i="1" s="1"/>
  <c r="D1275" i="1"/>
  <c r="C1275" i="1"/>
  <c r="G1274" i="1"/>
  <c r="D1274" i="1"/>
  <c r="C1274" i="1"/>
  <c r="H1274" i="1" s="1"/>
  <c r="G1273" i="1"/>
  <c r="D1273" i="1"/>
  <c r="C1273" i="1"/>
  <c r="H1273" i="1" s="1"/>
  <c r="D1272" i="1"/>
  <c r="C1272" i="1"/>
  <c r="H1272" i="1" s="1"/>
  <c r="D1271" i="1"/>
  <c r="C1271" i="1"/>
  <c r="G1270" i="1"/>
  <c r="D1270" i="1"/>
  <c r="C1270" i="1"/>
  <c r="H1270" i="1" s="1"/>
  <c r="G1269" i="1"/>
  <c r="D1269" i="1"/>
  <c r="C1269" i="1"/>
  <c r="H1269" i="1" s="1"/>
  <c r="D1268" i="1"/>
  <c r="C1268" i="1"/>
  <c r="H1268" i="1" s="1"/>
  <c r="D1267" i="1"/>
  <c r="C1267" i="1"/>
  <c r="G1266" i="1"/>
  <c r="D1266" i="1"/>
  <c r="C1266" i="1"/>
  <c r="H1266" i="1" s="1"/>
  <c r="G1265" i="1"/>
  <c r="D1265" i="1"/>
  <c r="C1265" i="1"/>
  <c r="H1265" i="1" s="1"/>
  <c r="D1264" i="1"/>
  <c r="C1264" i="1"/>
  <c r="H1264" i="1" s="1"/>
  <c r="D1263" i="1"/>
  <c r="C1263" i="1"/>
  <c r="G1262" i="1"/>
  <c r="D1262" i="1"/>
  <c r="C1262" i="1"/>
  <c r="H1262" i="1" s="1"/>
  <c r="G1261" i="1"/>
  <c r="D1261" i="1"/>
  <c r="C1261" i="1"/>
  <c r="H1261" i="1" s="1"/>
  <c r="D1260" i="1"/>
  <c r="C1260" i="1"/>
  <c r="H1260" i="1" s="1"/>
  <c r="D1259" i="1"/>
  <c r="C1259" i="1"/>
  <c r="G1258" i="1"/>
  <c r="D1258" i="1"/>
  <c r="C1258" i="1"/>
  <c r="H1258" i="1" s="1"/>
  <c r="G1257" i="1"/>
  <c r="D1257" i="1"/>
  <c r="C1257" i="1"/>
  <c r="H1257" i="1" s="1"/>
  <c r="D1256" i="1"/>
  <c r="C1256" i="1"/>
  <c r="H1256" i="1" s="1"/>
  <c r="D1255" i="1"/>
  <c r="C1255" i="1"/>
  <c r="G1254" i="1"/>
  <c r="D1254" i="1"/>
  <c r="C1254" i="1"/>
  <c r="H1254" i="1" s="1"/>
  <c r="G1253" i="1"/>
  <c r="D1253" i="1"/>
  <c r="C1253" i="1"/>
  <c r="H1253" i="1" s="1"/>
  <c r="D1252" i="1"/>
  <c r="C1252" i="1"/>
  <c r="H1252" i="1" s="1"/>
  <c r="D1251" i="1"/>
  <c r="C1251" i="1"/>
  <c r="G1250" i="1"/>
  <c r="D1250" i="1"/>
  <c r="C1250" i="1"/>
  <c r="H1250" i="1" s="1"/>
  <c r="G1249" i="1"/>
  <c r="D1249" i="1"/>
  <c r="C1249" i="1"/>
  <c r="H1249" i="1" s="1"/>
  <c r="D1248" i="1"/>
  <c r="C1248" i="1"/>
  <c r="H1248" i="1" s="1"/>
  <c r="D1247" i="1"/>
  <c r="C1247" i="1"/>
  <c r="G1246" i="1"/>
  <c r="D1246" i="1"/>
  <c r="C1246" i="1"/>
  <c r="H1246" i="1" s="1"/>
  <c r="G1245" i="1"/>
  <c r="D1245" i="1"/>
  <c r="C1245" i="1"/>
  <c r="H1245" i="1" s="1"/>
  <c r="D1244" i="1"/>
  <c r="C1244" i="1"/>
  <c r="H1244" i="1" s="1"/>
  <c r="D1243" i="1"/>
  <c r="C1243" i="1"/>
  <c r="G1242" i="1"/>
  <c r="D1242" i="1"/>
  <c r="C1242" i="1"/>
  <c r="H1242" i="1" s="1"/>
  <c r="G1241" i="1"/>
  <c r="D1241" i="1"/>
  <c r="C1241" i="1"/>
  <c r="H1241" i="1" s="1"/>
  <c r="D1240" i="1"/>
  <c r="C1240" i="1"/>
  <c r="H1240" i="1" s="1"/>
  <c r="D1239" i="1"/>
  <c r="C1239" i="1"/>
  <c r="G1238" i="1"/>
  <c r="D1238" i="1"/>
  <c r="C1238" i="1"/>
  <c r="H1238" i="1" s="1"/>
  <c r="G1237" i="1"/>
  <c r="D1237" i="1"/>
  <c r="C1237" i="1"/>
  <c r="H1237" i="1" s="1"/>
  <c r="D1236" i="1"/>
  <c r="C1236" i="1"/>
  <c r="H1236" i="1" s="1"/>
  <c r="D1235" i="1"/>
  <c r="G1234" i="1"/>
  <c r="D1234" i="1"/>
  <c r="C1234" i="1"/>
  <c r="H1234" i="1" s="1"/>
  <c r="G1233" i="1"/>
  <c r="D1233" i="1"/>
  <c r="C1233" i="1"/>
  <c r="H1233" i="1" s="1"/>
  <c r="D1232" i="1"/>
  <c r="C1232" i="1"/>
  <c r="H1232" i="1" s="1"/>
  <c r="D1231" i="1"/>
  <c r="C1231" i="1"/>
  <c r="G1230" i="1"/>
  <c r="D1230" i="1"/>
  <c r="C1230" i="1"/>
  <c r="H1230" i="1" s="1"/>
  <c r="G1229" i="1"/>
  <c r="D1229" i="1"/>
  <c r="C1229" i="1"/>
  <c r="H1229" i="1" s="1"/>
  <c r="D1228" i="1"/>
  <c r="C1228" i="1"/>
  <c r="H1228" i="1" s="1"/>
  <c r="D1227" i="1"/>
  <c r="C1227" i="1"/>
  <c r="G1226" i="1"/>
  <c r="D1226" i="1"/>
  <c r="C1226" i="1"/>
  <c r="H1226" i="1" s="1"/>
  <c r="G1225" i="1"/>
  <c r="D1225" i="1"/>
  <c r="C1225" i="1"/>
  <c r="H1225" i="1" s="1"/>
  <c r="D1224" i="1"/>
  <c r="C1224" i="1"/>
  <c r="H1224" i="1" s="1"/>
  <c r="D1223" i="1"/>
  <c r="C1223" i="1"/>
  <c r="C1222" i="1"/>
  <c r="D1221" i="1"/>
  <c r="C1221" i="1"/>
  <c r="G1221" i="1" s="1"/>
  <c r="D1220" i="1"/>
  <c r="C1220" i="1"/>
  <c r="H1219" i="1"/>
  <c r="D1219" i="1"/>
  <c r="C1219" i="1"/>
  <c r="G1219" i="1" s="1"/>
  <c r="H1218" i="1"/>
  <c r="D1218" i="1"/>
  <c r="C1218" i="1"/>
  <c r="G1218" i="1" s="1"/>
  <c r="D1217" i="1"/>
  <c r="C1217" i="1"/>
  <c r="G1217" i="1" s="1"/>
  <c r="D1216" i="1"/>
  <c r="C1216"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G1149" i="1"/>
  <c r="D1149" i="1"/>
  <c r="C1149" i="1"/>
  <c r="H1149" i="1" s="1"/>
  <c r="G1148" i="1"/>
  <c r="D1148" i="1"/>
  <c r="C1148" i="1"/>
  <c r="H1148" i="1" s="1"/>
  <c r="D1147" i="1"/>
  <c r="C1147" i="1"/>
  <c r="H1147" i="1" s="1"/>
  <c r="D1146" i="1"/>
  <c r="C1146" i="1"/>
  <c r="G1145" i="1"/>
  <c r="D1145" i="1"/>
  <c r="C1145" i="1"/>
  <c r="H1145" i="1" s="1"/>
  <c r="G1144" i="1"/>
  <c r="D1144" i="1"/>
  <c r="C1144" i="1"/>
  <c r="H1144" i="1" s="1"/>
  <c r="D1143" i="1"/>
  <c r="C1143" i="1"/>
  <c r="H1143" i="1" s="1"/>
  <c r="D1142" i="1"/>
  <c r="C1142" i="1"/>
  <c r="G1141" i="1"/>
  <c r="D1141" i="1"/>
  <c r="C1141" i="1"/>
  <c r="H1141" i="1" s="1"/>
  <c r="G1140" i="1"/>
  <c r="D1140" i="1"/>
  <c r="C1140" i="1"/>
  <c r="H1140" i="1" s="1"/>
  <c r="D1139" i="1"/>
  <c r="C1139" i="1"/>
  <c r="H1139" i="1" s="1"/>
  <c r="D1138" i="1"/>
  <c r="C1138" i="1"/>
  <c r="G1137" i="1"/>
  <c r="D1137" i="1"/>
  <c r="C1137" i="1"/>
  <c r="H1137" i="1" s="1"/>
  <c r="G1136" i="1"/>
  <c r="D1136" i="1"/>
  <c r="C1136" i="1"/>
  <c r="H1136" i="1" s="1"/>
  <c r="D1135" i="1"/>
  <c r="C1135" i="1"/>
  <c r="H1135" i="1" s="1"/>
  <c r="D1134" i="1"/>
  <c r="C1134" i="1"/>
  <c r="G1133" i="1"/>
  <c r="D1133" i="1"/>
  <c r="C1133" i="1"/>
  <c r="H1133" i="1" s="1"/>
  <c r="G1132" i="1"/>
  <c r="D1132" i="1"/>
  <c r="C1132" i="1"/>
  <c r="H1132" i="1" s="1"/>
  <c r="D1131" i="1"/>
  <c r="C1131" i="1"/>
  <c r="H1131" i="1" s="1"/>
  <c r="D1130" i="1"/>
  <c r="C1130" i="1"/>
  <c r="G1129" i="1"/>
  <c r="D1129" i="1"/>
  <c r="C1129" i="1"/>
  <c r="H1129" i="1" s="1"/>
  <c r="G1128" i="1"/>
  <c r="D1128" i="1"/>
  <c r="C1128" i="1"/>
  <c r="H1128" i="1" s="1"/>
  <c r="D1127" i="1"/>
  <c r="C1127" i="1"/>
  <c r="H1127" i="1" s="1"/>
  <c r="D1126" i="1"/>
  <c r="C1126" i="1"/>
  <c r="G1125" i="1"/>
  <c r="D1125" i="1"/>
  <c r="C1125" i="1"/>
  <c r="H1125" i="1" s="1"/>
  <c r="C1124" i="1"/>
  <c r="D1123" i="1"/>
  <c r="C1123" i="1"/>
  <c r="H1122" i="1"/>
  <c r="D1122" i="1"/>
  <c r="C1122" i="1"/>
  <c r="G1122" i="1" s="1"/>
  <c r="H1121" i="1"/>
  <c r="D1121" i="1"/>
  <c r="C1121" i="1"/>
  <c r="G1121" i="1" s="1"/>
  <c r="D1120" i="1"/>
  <c r="C1120" i="1"/>
  <c r="G1120" i="1" s="1"/>
  <c r="D1119" i="1"/>
  <c r="C1119" i="1"/>
  <c r="H1118" i="1"/>
  <c r="D1118" i="1"/>
  <c r="C1118" i="1"/>
  <c r="G1118" i="1" s="1"/>
  <c r="H1117" i="1"/>
  <c r="D1117" i="1"/>
  <c r="C1117" i="1"/>
  <c r="G1117" i="1" s="1"/>
  <c r="D1116" i="1"/>
  <c r="C1116" i="1"/>
  <c r="G1116" i="1" s="1"/>
  <c r="D1115" i="1"/>
  <c r="C1115" i="1"/>
  <c r="H1114" i="1"/>
  <c r="D1114" i="1"/>
  <c r="C1114" i="1"/>
  <c r="G1114" i="1" s="1"/>
  <c r="H1113" i="1"/>
  <c r="D1113" i="1"/>
  <c r="C1113" i="1"/>
  <c r="G1113" i="1" s="1"/>
  <c r="D1112" i="1"/>
  <c r="D1111" i="1"/>
  <c r="C1111" i="1"/>
  <c r="H1110" i="1"/>
  <c r="D1110" i="1"/>
  <c r="C1110" i="1"/>
  <c r="G1110" i="1" s="1"/>
  <c r="H1109" i="1"/>
  <c r="D1109" i="1"/>
  <c r="C1109" i="1"/>
  <c r="G1109" i="1" s="1"/>
  <c r="D1108" i="1"/>
  <c r="C1108" i="1"/>
  <c r="G1108" i="1" s="1"/>
  <c r="D1107" i="1"/>
  <c r="C1107" i="1"/>
  <c r="H1106" i="1"/>
  <c r="D1106" i="1"/>
  <c r="C1106" i="1"/>
  <c r="G1106" i="1" s="1"/>
  <c r="H1105" i="1"/>
  <c r="D1105" i="1"/>
  <c r="C1105" i="1"/>
  <c r="G1105" i="1" s="1"/>
  <c r="D1104" i="1"/>
  <c r="C1104" i="1"/>
  <c r="G1104" i="1" s="1"/>
  <c r="D1103" i="1"/>
  <c r="C1103" i="1"/>
  <c r="H1102" i="1"/>
  <c r="D1102" i="1"/>
  <c r="C1102" i="1"/>
  <c r="G1102" i="1" s="1"/>
  <c r="H1101" i="1"/>
  <c r="D1101" i="1"/>
  <c r="C1101" i="1"/>
  <c r="G1101" i="1" s="1"/>
  <c r="D1100" i="1"/>
  <c r="C1100" i="1"/>
  <c r="G1100" i="1" s="1"/>
  <c r="D1099" i="1"/>
  <c r="C1099" i="1"/>
  <c r="H1098" i="1"/>
  <c r="D1098" i="1"/>
  <c r="C1098" i="1"/>
  <c r="G1098" i="1" s="1"/>
  <c r="H1097" i="1"/>
  <c r="D1097" i="1"/>
  <c r="C1097" i="1"/>
  <c r="G1097" i="1" s="1"/>
  <c r="D1096" i="1"/>
  <c r="D1095" i="1"/>
  <c r="C1095" i="1"/>
  <c r="H1094" i="1"/>
  <c r="D1094" i="1"/>
  <c r="C1094" i="1"/>
  <c r="G1094" i="1" s="1"/>
  <c r="H1093" i="1"/>
  <c r="D1093" i="1"/>
  <c r="C1093" i="1"/>
  <c r="G1093" i="1" s="1"/>
  <c r="D1092" i="1"/>
  <c r="C1092" i="1"/>
  <c r="G1092" i="1" s="1"/>
  <c r="D1091" i="1"/>
  <c r="C1091" i="1"/>
  <c r="H1090" i="1"/>
  <c r="D1090" i="1"/>
  <c r="C1090" i="1"/>
  <c r="G1090" i="1" s="1"/>
  <c r="H1089" i="1"/>
  <c r="D1089" i="1"/>
  <c r="C1089" i="1"/>
  <c r="G1089" i="1" s="1"/>
  <c r="D1088" i="1"/>
  <c r="C1088" i="1"/>
  <c r="G1088" i="1" s="1"/>
  <c r="D1087" i="1"/>
  <c r="C1087" i="1"/>
  <c r="H1086" i="1"/>
  <c r="D1086" i="1"/>
  <c r="C1086" i="1"/>
  <c r="G1086" i="1" s="1"/>
  <c r="H1085" i="1"/>
  <c r="D1085" i="1"/>
  <c r="C1085" i="1"/>
  <c r="G1085" i="1" s="1"/>
  <c r="D1084" i="1"/>
  <c r="C1084" i="1"/>
  <c r="G1084" i="1" s="1"/>
  <c r="D1083" i="1"/>
  <c r="C1083" i="1"/>
  <c r="H1082" i="1"/>
  <c r="D1082" i="1"/>
  <c r="C1082" i="1"/>
  <c r="G1082" i="1" s="1"/>
  <c r="H1081" i="1"/>
  <c r="D1081" i="1"/>
  <c r="C1081" i="1"/>
  <c r="G1081" i="1" s="1"/>
  <c r="D1080" i="1"/>
  <c r="C1080" i="1"/>
  <c r="G1080" i="1" s="1"/>
  <c r="D1079" i="1"/>
  <c r="C1079" i="1"/>
  <c r="H1078" i="1"/>
  <c r="D1078" i="1"/>
  <c r="C1078" i="1"/>
  <c r="G1078" i="1" s="1"/>
  <c r="H1077" i="1"/>
  <c r="D1077" i="1"/>
  <c r="C1077" i="1"/>
  <c r="G1077" i="1" s="1"/>
  <c r="D1076" i="1"/>
  <c r="C1076" i="1"/>
  <c r="G1076" i="1" s="1"/>
  <c r="D1075" i="1"/>
  <c r="C1075" i="1"/>
  <c r="H1074" i="1"/>
  <c r="D1074" i="1"/>
  <c r="C1074" i="1"/>
  <c r="G1074" i="1" s="1"/>
  <c r="H1073" i="1"/>
  <c r="D1073" i="1"/>
  <c r="C1073" i="1"/>
  <c r="G1073" i="1" s="1"/>
  <c r="D1072" i="1"/>
  <c r="C1072" i="1"/>
  <c r="G1072" i="1" s="1"/>
  <c r="D1071" i="1"/>
  <c r="C1071" i="1"/>
  <c r="H1070" i="1"/>
  <c r="D1070" i="1"/>
  <c r="C1070" i="1"/>
  <c r="G1070" i="1" s="1"/>
  <c r="H1069" i="1"/>
  <c r="D1069" i="1"/>
  <c r="C1069" i="1"/>
  <c r="G1069" i="1" s="1"/>
  <c r="D1068" i="1"/>
  <c r="C1068" i="1"/>
  <c r="G1068" i="1" s="1"/>
  <c r="D1067" i="1"/>
  <c r="C1067" i="1"/>
  <c r="H1066" i="1"/>
  <c r="D1066" i="1"/>
  <c r="C1066" i="1"/>
  <c r="G1066" i="1" s="1"/>
  <c r="D1065" i="1"/>
  <c r="D1064" i="1"/>
  <c r="C1064" i="1"/>
  <c r="H1064" i="1" s="1"/>
  <c r="D1063" i="1"/>
  <c r="C1063" i="1"/>
  <c r="H1062" i="1"/>
  <c r="D1062" i="1"/>
  <c r="C1062" i="1"/>
  <c r="G1062" i="1" s="1"/>
  <c r="H1061" i="1"/>
  <c r="D1061" i="1"/>
  <c r="C1061" i="1"/>
  <c r="D1060" i="1"/>
  <c r="C1060" i="1"/>
  <c r="D1059" i="1"/>
  <c r="C1059" i="1"/>
  <c r="H1058" i="1"/>
  <c r="D1058" i="1"/>
  <c r="C1058" i="1"/>
  <c r="G1058" i="1" s="1"/>
  <c r="H1057" i="1"/>
  <c r="D1057" i="1"/>
  <c r="C1057" i="1"/>
  <c r="D1056" i="1"/>
  <c r="C1056" i="1"/>
  <c r="H1056" i="1" s="1"/>
  <c r="D1055" i="1"/>
  <c r="C1055" i="1"/>
  <c r="H1054" i="1"/>
  <c r="D1054" i="1"/>
  <c r="C1054" i="1"/>
  <c r="G1054" i="1" s="1"/>
  <c r="H1053" i="1"/>
  <c r="D1053" i="1"/>
  <c r="C1053" i="1"/>
  <c r="D1052" i="1"/>
  <c r="C1052" i="1"/>
  <c r="D1051" i="1"/>
  <c r="C1051" i="1"/>
  <c r="H1050" i="1"/>
  <c r="D1050" i="1"/>
  <c r="C1050" i="1"/>
  <c r="G1050" i="1" s="1"/>
  <c r="H1049" i="1"/>
  <c r="D1049" i="1"/>
  <c r="C1049" i="1"/>
  <c r="D1048" i="1"/>
  <c r="C1048" i="1"/>
  <c r="H1048" i="1" s="1"/>
  <c r="D1047" i="1"/>
  <c r="C1047" i="1"/>
  <c r="H1045" i="1"/>
  <c r="D1045" i="1"/>
  <c r="C1045" i="1"/>
  <c r="D1044" i="1"/>
  <c r="C1044" i="1"/>
  <c r="D1043" i="1"/>
  <c r="C1043" i="1"/>
  <c r="H1042" i="1"/>
  <c r="D1042" i="1"/>
  <c r="C1042" i="1"/>
  <c r="G1042" i="1" s="1"/>
  <c r="H1041" i="1"/>
  <c r="D1041" i="1"/>
  <c r="C1041" i="1"/>
  <c r="D1040" i="1"/>
  <c r="C1040" i="1"/>
  <c r="D1039" i="1"/>
  <c r="C1039" i="1"/>
  <c r="H1038" i="1"/>
  <c r="D1038" i="1"/>
  <c r="C1038" i="1"/>
  <c r="G1038" i="1" s="1"/>
  <c r="H1037" i="1"/>
  <c r="D1037" i="1"/>
  <c r="C1037" i="1"/>
  <c r="D1036" i="1"/>
  <c r="C1036" i="1"/>
  <c r="D1035" i="1"/>
  <c r="C1035" i="1"/>
  <c r="H1034" i="1"/>
  <c r="D1034" i="1"/>
  <c r="C1034" i="1"/>
  <c r="G1034" i="1" s="1"/>
  <c r="H1033" i="1"/>
  <c r="D1033" i="1"/>
  <c r="C1033" i="1"/>
  <c r="D1032" i="1"/>
  <c r="C1032" i="1"/>
  <c r="D1031" i="1"/>
  <c r="C1031" i="1"/>
  <c r="H1030" i="1"/>
  <c r="D1030" i="1"/>
  <c r="C1030" i="1"/>
  <c r="G1030" i="1" s="1"/>
  <c r="H1029" i="1"/>
  <c r="D1029" i="1"/>
  <c r="C1029" i="1"/>
  <c r="D1028" i="1"/>
  <c r="C1028" i="1"/>
  <c r="D1027" i="1"/>
  <c r="C1027" i="1"/>
  <c r="H1026" i="1"/>
  <c r="D1026" i="1"/>
  <c r="C1026" i="1"/>
  <c r="G1026" i="1" s="1"/>
  <c r="H1025" i="1"/>
  <c r="D1025" i="1"/>
  <c r="C1025" i="1"/>
  <c r="D1024" i="1"/>
  <c r="C1024" i="1"/>
  <c r="D1023" i="1"/>
  <c r="C1023" i="1"/>
  <c r="H1022" i="1"/>
  <c r="D1022" i="1"/>
  <c r="C1022" i="1"/>
  <c r="G1022" i="1" s="1"/>
  <c r="H1021" i="1"/>
  <c r="D1021" i="1"/>
  <c r="C1021" i="1"/>
  <c r="D1020" i="1"/>
  <c r="C1020" i="1"/>
  <c r="H1020" i="1" s="1"/>
  <c r="D1019" i="1"/>
  <c r="C1019" i="1"/>
  <c r="H1018" i="1"/>
  <c r="D1018" i="1"/>
  <c r="C1018" i="1"/>
  <c r="G1018" i="1" s="1"/>
  <c r="H1017" i="1"/>
  <c r="D1017" i="1"/>
  <c r="C1017" i="1"/>
  <c r="D1016" i="1"/>
  <c r="C1016" i="1"/>
  <c r="D1015" i="1"/>
  <c r="C1015" i="1"/>
  <c r="H1014" i="1"/>
  <c r="D1014" i="1"/>
  <c r="C1014" i="1"/>
  <c r="G1014" i="1" s="1"/>
  <c r="H1013" i="1"/>
  <c r="D1013" i="1"/>
  <c r="C1013" i="1"/>
  <c r="D1012" i="1"/>
  <c r="C1012" i="1"/>
  <c r="H1012" i="1" s="1"/>
  <c r="D1011" i="1"/>
  <c r="C1011" i="1"/>
  <c r="H1010" i="1"/>
  <c r="D1010" i="1"/>
  <c r="C1010" i="1"/>
  <c r="G1010" i="1" s="1"/>
  <c r="H1009" i="1"/>
  <c r="D1009" i="1"/>
  <c r="C1009" i="1"/>
  <c r="D1008" i="1"/>
  <c r="C1008" i="1"/>
  <c r="D1007" i="1"/>
  <c r="C1007" i="1"/>
  <c r="H1006" i="1"/>
  <c r="D1006" i="1"/>
  <c r="C1006" i="1"/>
  <c r="G1006" i="1" s="1"/>
  <c r="H1005" i="1"/>
  <c r="D1005" i="1"/>
  <c r="C1005" i="1"/>
  <c r="D1004" i="1"/>
  <c r="C1004" i="1"/>
  <c r="H1004" i="1" s="1"/>
  <c r="D1003" i="1"/>
  <c r="C1003" i="1"/>
  <c r="H1002" i="1"/>
  <c r="D1002" i="1"/>
  <c r="C1002" i="1"/>
  <c r="G1002" i="1" s="1"/>
  <c r="H1001" i="1"/>
  <c r="D1001" i="1"/>
  <c r="C1001" i="1"/>
  <c r="D1000" i="1"/>
  <c r="C1000" i="1"/>
  <c r="D999" i="1"/>
  <c r="C999" i="1"/>
  <c r="H998" i="1"/>
  <c r="D998" i="1"/>
  <c r="C998" i="1"/>
  <c r="G998" i="1" s="1"/>
  <c r="H997" i="1"/>
  <c r="D997" i="1"/>
  <c r="C997" i="1"/>
  <c r="D996" i="1"/>
  <c r="C996" i="1"/>
  <c r="H996" i="1" s="1"/>
  <c r="D995" i="1"/>
  <c r="C995" i="1"/>
  <c r="H994" i="1"/>
  <c r="D994" i="1"/>
  <c r="C994" i="1"/>
  <c r="G994" i="1" s="1"/>
  <c r="H993" i="1"/>
  <c r="D993" i="1"/>
  <c r="C993" i="1"/>
  <c r="D992" i="1"/>
  <c r="C992" i="1"/>
  <c r="D991" i="1"/>
  <c r="C991" i="1"/>
  <c r="C990" i="1"/>
  <c r="H989" i="1"/>
  <c r="D989" i="1"/>
  <c r="C989" i="1"/>
  <c r="D988" i="1"/>
  <c r="C988" i="1"/>
  <c r="D987" i="1"/>
  <c r="C987" i="1"/>
  <c r="H986" i="1"/>
  <c r="D986" i="1"/>
  <c r="C986" i="1"/>
  <c r="G986" i="1" s="1"/>
  <c r="D983" i="1"/>
  <c r="C983" i="1"/>
  <c r="H982" i="1"/>
  <c r="D982" i="1"/>
  <c r="C982" i="1"/>
  <c r="G982" i="1" s="1"/>
  <c r="H981" i="1"/>
  <c r="D981" i="1"/>
  <c r="C981" i="1"/>
  <c r="D980" i="1"/>
  <c r="C980" i="1"/>
  <c r="D979" i="1"/>
  <c r="C979" i="1"/>
  <c r="H978" i="1"/>
  <c r="D978" i="1"/>
  <c r="C978" i="1"/>
  <c r="G978" i="1" s="1"/>
  <c r="H977" i="1"/>
  <c r="D977" i="1"/>
  <c r="C977" i="1"/>
  <c r="D976" i="1"/>
  <c r="C976" i="1"/>
  <c r="H976" i="1" s="1"/>
  <c r="D975" i="1"/>
  <c r="C975" i="1"/>
  <c r="H974" i="1"/>
  <c r="D974" i="1"/>
  <c r="C974" i="1"/>
  <c r="G974" i="1" s="1"/>
  <c r="H973" i="1"/>
  <c r="D973" i="1"/>
  <c r="C973" i="1"/>
  <c r="D972" i="1"/>
  <c r="C972" i="1"/>
  <c r="D971" i="1"/>
  <c r="C971" i="1"/>
  <c r="H970" i="1"/>
  <c r="D970" i="1"/>
  <c r="C970" i="1"/>
  <c r="G970" i="1" s="1"/>
  <c r="H969" i="1"/>
  <c r="D969" i="1"/>
  <c r="C969" i="1"/>
  <c r="D968" i="1"/>
  <c r="C968" i="1"/>
  <c r="D967" i="1"/>
  <c r="C967" i="1"/>
  <c r="H966" i="1"/>
  <c r="D966" i="1"/>
  <c r="C966" i="1"/>
  <c r="G966" i="1" s="1"/>
  <c r="D965" i="1"/>
  <c r="H965" i="1" s="1"/>
  <c r="C965" i="1"/>
  <c r="D964" i="1"/>
  <c r="C964" i="1"/>
  <c r="D963" i="1"/>
  <c r="C963" i="1"/>
  <c r="H962" i="1"/>
  <c r="D962" i="1"/>
  <c r="C962" i="1"/>
  <c r="G962" i="1" s="1"/>
  <c r="H961" i="1"/>
  <c r="D961" i="1"/>
  <c r="C961" i="1"/>
  <c r="D960" i="1"/>
  <c r="C960" i="1"/>
  <c r="D959" i="1"/>
  <c r="C959" i="1"/>
  <c r="H958" i="1"/>
  <c r="D958" i="1"/>
  <c r="C958" i="1"/>
  <c r="G958" i="1" s="1"/>
  <c r="D957" i="1"/>
  <c r="H957" i="1" s="1"/>
  <c r="C957" i="1"/>
  <c r="D956" i="1"/>
  <c r="C956" i="1"/>
  <c r="D955" i="1"/>
  <c r="C955" i="1"/>
  <c r="H954" i="1"/>
  <c r="D954" i="1"/>
  <c r="C954" i="1"/>
  <c r="G954" i="1" s="1"/>
  <c r="H953" i="1"/>
  <c r="D953" i="1"/>
  <c r="C953" i="1"/>
  <c r="D952" i="1"/>
  <c r="C952" i="1"/>
  <c r="D951" i="1"/>
  <c r="C951" i="1"/>
  <c r="H950" i="1"/>
  <c r="D950" i="1"/>
  <c r="C950" i="1"/>
  <c r="G950" i="1" s="1"/>
  <c r="D949" i="1"/>
  <c r="H949" i="1" s="1"/>
  <c r="C949" i="1"/>
  <c r="D948" i="1"/>
  <c r="C948" i="1"/>
  <c r="D947" i="1"/>
  <c r="C947" i="1"/>
  <c r="H946" i="1"/>
  <c r="D946" i="1"/>
  <c r="C946" i="1"/>
  <c r="G946" i="1" s="1"/>
  <c r="H945" i="1"/>
  <c r="D945" i="1"/>
  <c r="C945" i="1"/>
  <c r="D944" i="1"/>
  <c r="C944" i="1"/>
  <c r="D943" i="1"/>
  <c r="C943" i="1"/>
  <c r="H942" i="1"/>
  <c r="D942" i="1"/>
  <c r="C942" i="1"/>
  <c r="G942" i="1" s="1"/>
  <c r="D941" i="1"/>
  <c r="H941" i="1" s="1"/>
  <c r="C941" i="1"/>
  <c r="D940" i="1"/>
  <c r="C940" i="1"/>
  <c r="D939" i="1"/>
  <c r="C939" i="1"/>
  <c r="H938" i="1"/>
  <c r="D938" i="1"/>
  <c r="C938" i="1"/>
  <c r="G938" i="1" s="1"/>
  <c r="H937" i="1"/>
  <c r="D937" i="1"/>
  <c r="C937" i="1"/>
  <c r="D936" i="1"/>
  <c r="C936" i="1"/>
  <c r="D935" i="1"/>
  <c r="C935" i="1"/>
  <c r="H934" i="1"/>
  <c r="D934" i="1"/>
  <c r="C934" i="1"/>
  <c r="G934" i="1" s="1"/>
  <c r="D933" i="1"/>
  <c r="H933" i="1" s="1"/>
  <c r="C933" i="1"/>
  <c r="D932" i="1"/>
  <c r="C932" i="1"/>
  <c r="D931" i="1"/>
  <c r="C931" i="1"/>
  <c r="H930" i="1"/>
  <c r="D930" i="1"/>
  <c r="C930" i="1"/>
  <c r="G930" i="1" s="1"/>
  <c r="H929" i="1"/>
  <c r="D929" i="1"/>
  <c r="C929" i="1"/>
  <c r="D928" i="1"/>
  <c r="C928" i="1"/>
  <c r="D927" i="1"/>
  <c r="C927" i="1"/>
  <c r="H926" i="1"/>
  <c r="D926" i="1"/>
  <c r="C926" i="1"/>
  <c r="G926" i="1" s="1"/>
  <c r="D925" i="1"/>
  <c r="H925" i="1" s="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G904" i="1"/>
  <c r="D904" i="1"/>
  <c r="C904" i="1"/>
  <c r="H904" i="1" s="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D655" i="1"/>
  <c r="G655" i="1" s="1"/>
  <c r="C655" i="1"/>
  <c r="H654" i="1"/>
  <c r="D654" i="1"/>
  <c r="G654" i="1" s="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D646" i="1"/>
  <c r="G646" i="1" s="1"/>
  <c r="C646" i="1"/>
  <c r="H645" i="1"/>
  <c r="D645" i="1"/>
  <c r="G645" i="1" s="1"/>
  <c r="C645" i="1"/>
  <c r="G644" i="1"/>
  <c r="D644" i="1"/>
  <c r="H644" i="1" s="1"/>
  <c r="C644" i="1"/>
  <c r="H643" i="1"/>
  <c r="G643" i="1"/>
  <c r="D643" i="1"/>
  <c r="C643" i="1"/>
  <c r="H642" i="1"/>
  <c r="D642" i="1"/>
  <c r="G642" i="1" s="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G367"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H257" i="1"/>
  <c r="G257" i="1"/>
  <c r="D257" i="1"/>
  <c r="C257" i="1"/>
  <c r="D256" i="1"/>
  <c r="C256" i="1"/>
  <c r="G256" i="1" s="1"/>
  <c r="D255" i="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H209" i="1"/>
  <c r="G209" i="1"/>
  <c r="D209" i="1"/>
  <c r="C209" i="1"/>
  <c r="H208" i="1"/>
  <c r="G208" i="1"/>
  <c r="D208" i="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G189" i="1"/>
  <c r="D189" i="1"/>
  <c r="C189" i="1"/>
  <c r="H188" i="1"/>
  <c r="D188" i="1"/>
  <c r="G188" i="1" s="1"/>
  <c r="C188" i="1"/>
  <c r="H187" i="1"/>
  <c r="D187" i="1"/>
  <c r="G187" i="1" s="1"/>
  <c r="C187" i="1"/>
  <c r="H186" i="1"/>
  <c r="G186" i="1"/>
  <c r="D186" i="1"/>
  <c r="C186" i="1"/>
  <c r="D185" i="1"/>
  <c r="H185" i="1" s="1"/>
  <c r="C185" i="1"/>
  <c r="D184" i="1"/>
  <c r="H184" i="1" s="1"/>
  <c r="C184" i="1"/>
  <c r="H183" i="1"/>
  <c r="G183" i="1"/>
  <c r="D183" i="1"/>
  <c r="C183" i="1"/>
  <c r="D182" i="1"/>
  <c r="H182" i="1" s="1"/>
  <c r="C182" i="1"/>
  <c r="H181" i="1"/>
  <c r="G181" i="1"/>
  <c r="D181" i="1"/>
  <c r="C181" i="1"/>
  <c r="G180" i="1"/>
  <c r="D180" i="1"/>
  <c r="H180" i="1" s="1"/>
  <c r="C180" i="1"/>
  <c r="H179" i="1"/>
  <c r="G179" i="1"/>
  <c r="D179" i="1"/>
  <c r="C179" i="1"/>
  <c r="H178" i="1"/>
  <c r="G178" i="1"/>
  <c r="D178" i="1"/>
  <c r="C178" i="1"/>
  <c r="H177" i="1"/>
  <c r="D177" i="1"/>
  <c r="G177" i="1" s="1"/>
  <c r="C177" i="1"/>
  <c r="H176" i="1"/>
  <c r="D176" i="1"/>
  <c r="G176" i="1" s="1"/>
  <c r="C176" i="1"/>
  <c r="H175" i="1"/>
  <c r="D175" i="1"/>
  <c r="G175" i="1" s="1"/>
  <c r="C175" i="1"/>
  <c r="H174" i="1"/>
  <c r="G174" i="1"/>
  <c r="D174" i="1"/>
  <c r="C174" i="1"/>
  <c r="D173" i="1"/>
  <c r="G173" i="1" s="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D166" i="1"/>
  <c r="H166" i="1" s="1"/>
  <c r="C166" i="1"/>
  <c r="D165" i="1"/>
  <c r="H165" i="1" s="1"/>
  <c r="C165" i="1"/>
  <c r="H164" i="1"/>
  <c r="G164" i="1"/>
  <c r="D164" i="1"/>
  <c r="C164" i="1"/>
  <c r="H163" i="1"/>
  <c r="G163" i="1"/>
  <c r="D163" i="1"/>
  <c r="C163" i="1"/>
  <c r="D162" i="1"/>
  <c r="H162" i="1" s="1"/>
  <c r="C162" i="1"/>
  <c r="D161" i="1"/>
  <c r="H161" i="1" s="1"/>
  <c r="C161" i="1"/>
  <c r="D160" i="1"/>
  <c r="H160" i="1" s="1"/>
  <c r="C160"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G152" i="1"/>
  <c r="D152" i="1"/>
  <c r="C152" i="1"/>
  <c r="H151" i="1"/>
  <c r="G151" i="1"/>
  <c r="D151" i="1"/>
  <c r="C151" i="1"/>
  <c r="H150" i="1"/>
  <c r="D150" i="1"/>
  <c r="G150" i="1" s="1"/>
  <c r="C150" i="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D120" i="1"/>
  <c r="H119" i="1"/>
  <c r="G119" i="1"/>
  <c r="D119" i="1"/>
  <c r="C119" i="1"/>
  <c r="H118" i="1"/>
  <c r="D118" i="1"/>
  <c r="G118" i="1" s="1"/>
  <c r="C118" i="1"/>
  <c r="H117" i="1"/>
  <c r="G117" i="1"/>
  <c r="D117" i="1"/>
  <c r="C117" i="1"/>
  <c r="H116" i="1"/>
  <c r="D116" i="1"/>
  <c r="G116" i="1" s="1"/>
  <c r="C116" i="1"/>
  <c r="H115" i="1"/>
  <c r="G115" i="1"/>
  <c r="D115" i="1"/>
  <c r="C115" i="1"/>
  <c r="H114" i="1"/>
  <c r="G114" i="1"/>
  <c r="D114" i="1"/>
  <c r="C114" i="1"/>
  <c r="H113" i="1"/>
  <c r="G113" i="1"/>
  <c r="D113" i="1"/>
  <c r="C113" i="1"/>
  <c r="H112" i="1"/>
  <c r="G112" i="1"/>
  <c r="D112" i="1"/>
  <c r="C112" i="1"/>
  <c r="H111" i="1"/>
  <c r="G111" i="1"/>
  <c r="D111" i="1"/>
  <c r="C111" i="1"/>
  <c r="D110" i="1"/>
  <c r="H110" i="1" s="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G89" i="1"/>
  <c r="D89" i="1"/>
  <c r="H89" i="1" s="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D56" i="1"/>
  <c r="G56" i="1" s="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H25" i="1"/>
  <c r="D25" i="1"/>
  <c r="G25" i="1" s="1"/>
  <c r="C25" i="1"/>
  <c r="H24" i="1"/>
  <c r="G24" i="1"/>
  <c r="D24" i="1"/>
  <c r="C24" i="1"/>
  <c r="H23" i="1"/>
  <c r="D23" i="1"/>
  <c r="G23" i="1" s="1"/>
  <c r="C23" i="1"/>
  <c r="H22" i="1"/>
  <c r="G22" i="1"/>
  <c r="D22" i="1"/>
  <c r="C22" i="1"/>
  <c r="H21" i="1"/>
  <c r="G21" i="1"/>
  <c r="D21" i="1"/>
  <c r="C21" i="1"/>
  <c r="H20" i="1"/>
  <c r="G20" i="1"/>
  <c r="D20" i="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H4" i="1"/>
  <c r="D4" i="1"/>
  <c r="G4" i="1" s="1"/>
  <c r="C4" i="1"/>
  <c r="D3" i="1"/>
  <c r="G1550" i="1" l="1"/>
  <c r="H1530" i="1"/>
  <c r="G1530" i="1"/>
  <c r="G1526" i="1"/>
  <c r="H256" i="1"/>
  <c r="H255" i="1"/>
  <c r="H248" i="1"/>
  <c r="F259" i="4"/>
  <c r="G260" i="1"/>
  <c r="G261" i="1"/>
  <c r="B225" i="9"/>
  <c r="F264" i="4"/>
  <c r="G210" i="1"/>
  <c r="E56" i="9"/>
  <c r="G206" i="1"/>
  <c r="E196" i="4"/>
  <c r="D192" i="1" s="1"/>
  <c r="G184" i="1"/>
  <c r="G185" i="1"/>
  <c r="B221" i="9"/>
  <c r="G182" i="1"/>
  <c r="E44" i="9"/>
  <c r="B44" i="9" s="1"/>
  <c r="B220" i="9"/>
  <c r="F219" i="9"/>
  <c r="B219" i="9" s="1"/>
  <c r="H173" i="1"/>
  <c r="E163" i="4"/>
  <c r="D159" i="1" s="1"/>
  <c r="F169" i="4"/>
  <c r="G165" i="1"/>
  <c r="G166" i="1"/>
  <c r="G162" i="1"/>
  <c r="G161" i="1"/>
  <c r="G160" i="1"/>
  <c r="G154" i="1"/>
  <c r="B217" i="9"/>
  <c r="G149" i="1"/>
  <c r="H149" i="1"/>
  <c r="E143" i="9"/>
  <c r="B143" i="9" s="1"/>
  <c r="G593" i="1"/>
  <c r="G594" i="1"/>
  <c r="G364" i="1"/>
  <c r="G365" i="1"/>
  <c r="G307" i="1"/>
  <c r="H307" i="1"/>
  <c r="G296" i="1"/>
  <c r="G135" i="1"/>
  <c r="G146" i="1"/>
  <c r="E106" i="4"/>
  <c r="D102" i="1" s="1"/>
  <c r="F120" i="4"/>
  <c r="D108" i="1"/>
  <c r="H108" i="1" s="1"/>
  <c r="G110" i="1"/>
  <c r="F112" i="4"/>
  <c r="D55" i="1"/>
  <c r="F23" i="4"/>
  <c r="E31" i="9"/>
  <c r="B31" i="9" s="1"/>
  <c r="F252" i="4"/>
  <c r="H1511" i="1"/>
  <c r="H1503" i="1"/>
  <c r="H1501" i="1"/>
  <c r="G1492" i="1"/>
  <c r="G1484" i="1"/>
  <c r="C1483" i="1"/>
  <c r="G1483" i="1" s="1"/>
  <c r="F216" i="9"/>
  <c r="B216" i="9" s="1"/>
  <c r="E26" i="9"/>
  <c r="B26" i="9" s="1"/>
  <c r="E283" i="9"/>
  <c r="B283" i="9" s="1"/>
  <c r="E284" i="9"/>
  <c r="B284" i="9" s="1"/>
  <c r="H905" i="1"/>
  <c r="G905" i="1"/>
  <c r="H907" i="1"/>
  <c r="G907" i="1"/>
  <c r="H909" i="1"/>
  <c r="G909" i="1"/>
  <c r="H911" i="1"/>
  <c r="G911" i="1"/>
  <c r="H913" i="1"/>
  <c r="G913" i="1"/>
  <c r="H915" i="1"/>
  <c r="G915" i="1"/>
  <c r="H917" i="1"/>
  <c r="G917" i="1"/>
  <c r="H919" i="1"/>
  <c r="G919" i="1"/>
  <c r="H921" i="1"/>
  <c r="G921" i="1"/>
  <c r="H923" i="1"/>
  <c r="G923" i="1"/>
  <c r="G928" i="1"/>
  <c r="H928" i="1"/>
  <c r="G931" i="1"/>
  <c r="H931" i="1"/>
  <c r="G936" i="1"/>
  <c r="H936" i="1"/>
  <c r="G939" i="1"/>
  <c r="H939" i="1"/>
  <c r="G944" i="1"/>
  <c r="H944" i="1"/>
  <c r="G947" i="1"/>
  <c r="H947" i="1"/>
  <c r="G952" i="1"/>
  <c r="H952" i="1"/>
  <c r="G955" i="1"/>
  <c r="H955" i="1"/>
  <c r="G960" i="1"/>
  <c r="H960" i="1"/>
  <c r="G963" i="1"/>
  <c r="H963" i="1"/>
  <c r="G968" i="1"/>
  <c r="H968" i="1"/>
  <c r="G971" i="1"/>
  <c r="H971" i="1"/>
  <c r="G979" i="1"/>
  <c r="H979" i="1"/>
  <c r="G1051" i="1"/>
  <c r="H1051" i="1"/>
  <c r="G1059" i="1"/>
  <c r="H1059" i="1"/>
  <c r="G1103" i="1"/>
  <c r="H1103" i="1"/>
  <c r="G1111" i="1"/>
  <c r="H1111" i="1"/>
  <c r="H1126" i="1"/>
  <c r="G1126" i="1"/>
  <c r="H1134" i="1"/>
  <c r="G1134" i="1"/>
  <c r="H1142" i="1"/>
  <c r="G1142" i="1"/>
  <c r="H1150" i="1"/>
  <c r="G1150" i="1"/>
  <c r="H1223" i="1"/>
  <c r="G1223" i="1"/>
  <c r="H1231" i="1"/>
  <c r="G1231" i="1"/>
  <c r="H1239" i="1"/>
  <c r="G1239" i="1"/>
  <c r="H1247" i="1"/>
  <c r="G1247" i="1"/>
  <c r="H1255" i="1"/>
  <c r="G1255" i="1"/>
  <c r="H1263" i="1"/>
  <c r="G1263" i="1"/>
  <c r="H1271" i="1"/>
  <c r="G1271" i="1"/>
  <c r="H1279" i="1"/>
  <c r="G1279" i="1"/>
  <c r="H1287" i="1"/>
  <c r="G1287" i="1"/>
  <c r="H1295" i="1"/>
  <c r="G1295" i="1"/>
  <c r="G1456" i="1"/>
  <c r="I1456" i="1" s="1"/>
  <c r="H1456" i="1"/>
  <c r="J1456" i="1"/>
  <c r="G987" i="1"/>
  <c r="H987" i="1"/>
  <c r="G991" i="1"/>
  <c r="H991" i="1"/>
  <c r="G999" i="1"/>
  <c r="H999" i="1"/>
  <c r="G1007" i="1"/>
  <c r="H1007" i="1"/>
  <c r="G1015" i="1"/>
  <c r="H1015" i="1"/>
  <c r="G1023" i="1"/>
  <c r="H1023" i="1"/>
  <c r="H1028" i="1"/>
  <c r="G1031" i="1"/>
  <c r="H1031" i="1"/>
  <c r="H1036" i="1"/>
  <c r="G1039" i="1"/>
  <c r="H1039" i="1"/>
  <c r="H1044" i="1"/>
  <c r="G1071" i="1"/>
  <c r="H1071" i="1"/>
  <c r="G1079" i="1"/>
  <c r="H1079" i="1"/>
  <c r="G1087" i="1"/>
  <c r="H1087" i="1"/>
  <c r="G1095" i="1"/>
  <c r="H1095" i="1"/>
  <c r="G1115" i="1"/>
  <c r="H1115" i="1"/>
  <c r="G1123" i="1"/>
  <c r="H1123" i="1"/>
  <c r="G1216" i="1"/>
  <c r="H1216" i="1"/>
  <c r="H906" i="1"/>
  <c r="G906" i="1"/>
  <c r="H908" i="1"/>
  <c r="G908" i="1"/>
  <c r="H910" i="1"/>
  <c r="G910" i="1"/>
  <c r="H912" i="1"/>
  <c r="G912" i="1"/>
  <c r="H914" i="1"/>
  <c r="G914" i="1"/>
  <c r="H916" i="1"/>
  <c r="G916" i="1"/>
  <c r="H918" i="1"/>
  <c r="G918" i="1"/>
  <c r="H920" i="1"/>
  <c r="G920" i="1"/>
  <c r="H922" i="1"/>
  <c r="G922" i="1"/>
  <c r="G924" i="1"/>
  <c r="H924" i="1"/>
  <c r="G927" i="1"/>
  <c r="H927" i="1"/>
  <c r="G932" i="1"/>
  <c r="H932" i="1"/>
  <c r="G935" i="1"/>
  <c r="H935" i="1"/>
  <c r="G940" i="1"/>
  <c r="H940" i="1"/>
  <c r="G943" i="1"/>
  <c r="H943" i="1"/>
  <c r="G948" i="1"/>
  <c r="H948" i="1"/>
  <c r="G951" i="1"/>
  <c r="H951" i="1"/>
  <c r="G956" i="1"/>
  <c r="H956" i="1"/>
  <c r="G959" i="1"/>
  <c r="H959" i="1"/>
  <c r="G964" i="1"/>
  <c r="H964" i="1"/>
  <c r="G967" i="1"/>
  <c r="H967" i="1"/>
  <c r="H972" i="1"/>
  <c r="G975" i="1"/>
  <c r="H975" i="1"/>
  <c r="H980" i="1"/>
  <c r="G983" i="1"/>
  <c r="H983" i="1"/>
  <c r="G1047" i="1"/>
  <c r="H1047" i="1"/>
  <c r="H1052" i="1"/>
  <c r="G1055" i="1"/>
  <c r="H1055" i="1"/>
  <c r="H1060" i="1"/>
  <c r="G1063" i="1"/>
  <c r="H1063" i="1"/>
  <c r="G1099" i="1"/>
  <c r="H1099" i="1"/>
  <c r="G1107" i="1"/>
  <c r="H1107" i="1"/>
  <c r="H1130" i="1"/>
  <c r="G1130" i="1"/>
  <c r="H1138" i="1"/>
  <c r="G1138" i="1"/>
  <c r="H1146" i="1"/>
  <c r="G1146" i="1"/>
  <c r="H1227" i="1"/>
  <c r="G1227" i="1"/>
  <c r="H1243" i="1"/>
  <c r="G1243" i="1"/>
  <c r="H1251" i="1"/>
  <c r="G1251" i="1"/>
  <c r="H1259" i="1"/>
  <c r="G1259" i="1"/>
  <c r="H1267" i="1"/>
  <c r="G1267" i="1"/>
  <c r="H1275" i="1"/>
  <c r="G1275" i="1"/>
  <c r="H1283" i="1"/>
  <c r="G1283" i="1"/>
  <c r="H1291" i="1"/>
  <c r="G1291" i="1"/>
  <c r="G1465" i="1"/>
  <c r="I1465" i="1" s="1"/>
  <c r="H1465" i="1"/>
  <c r="J1465" i="1"/>
  <c r="H1528" i="1"/>
  <c r="G1528" i="1"/>
  <c r="H1536" i="1"/>
  <c r="G1536" i="1"/>
  <c r="H1544" i="1"/>
  <c r="G1544" i="1"/>
  <c r="H1552" i="1"/>
  <c r="G1552" i="1"/>
  <c r="G1560" i="1"/>
  <c r="H1560" i="1"/>
  <c r="H988" i="1"/>
  <c r="H992" i="1"/>
  <c r="G995" i="1"/>
  <c r="H995" i="1"/>
  <c r="H1000" i="1"/>
  <c r="G1003" i="1"/>
  <c r="H1003" i="1"/>
  <c r="H1008" i="1"/>
  <c r="G1011" i="1"/>
  <c r="H1011" i="1"/>
  <c r="H1016" i="1"/>
  <c r="G1019" i="1"/>
  <c r="H1019" i="1"/>
  <c r="H1024" i="1"/>
  <c r="G1027" i="1"/>
  <c r="H1027" i="1"/>
  <c r="H1032" i="1"/>
  <c r="G1035" i="1"/>
  <c r="H1035" i="1"/>
  <c r="H1040" i="1"/>
  <c r="G1043" i="1"/>
  <c r="H1043" i="1"/>
  <c r="G1067" i="1"/>
  <c r="H1067" i="1"/>
  <c r="G1075" i="1"/>
  <c r="H1075" i="1"/>
  <c r="G1083" i="1"/>
  <c r="H1083" i="1"/>
  <c r="G1091" i="1"/>
  <c r="H1091" i="1"/>
  <c r="G1119" i="1"/>
  <c r="H1119" i="1"/>
  <c r="G1220" i="1"/>
  <c r="H1220" i="1"/>
  <c r="G1446" i="1"/>
  <c r="H1446" i="1"/>
  <c r="J1446" i="1"/>
  <c r="H1500" i="1"/>
  <c r="G1500" i="1"/>
  <c r="H1068" i="1"/>
  <c r="H1072" i="1"/>
  <c r="H1076" i="1"/>
  <c r="H1080" i="1"/>
  <c r="H1084" i="1"/>
  <c r="H1088" i="1"/>
  <c r="H1092" i="1"/>
  <c r="H1100" i="1"/>
  <c r="H1104" i="1"/>
  <c r="H1108" i="1"/>
  <c r="H1116" i="1"/>
  <c r="H1120" i="1"/>
  <c r="G1127" i="1"/>
  <c r="G1131" i="1"/>
  <c r="G1135" i="1"/>
  <c r="G1139" i="1"/>
  <c r="G1143" i="1"/>
  <c r="G1147"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H1217" i="1"/>
  <c r="H1221" i="1"/>
  <c r="G1224" i="1"/>
  <c r="G1228" i="1"/>
  <c r="G1232" i="1"/>
  <c r="G1236" i="1"/>
  <c r="G1240" i="1"/>
  <c r="G1244" i="1"/>
  <c r="G1248" i="1"/>
  <c r="G1252" i="1"/>
  <c r="G1256" i="1"/>
  <c r="G1260" i="1"/>
  <c r="G1264" i="1"/>
  <c r="G1268" i="1"/>
  <c r="G1272" i="1"/>
  <c r="G1276" i="1"/>
  <c r="G1280" i="1"/>
  <c r="G1284" i="1"/>
  <c r="G1288" i="1"/>
  <c r="G1292" i="1"/>
  <c r="G1296" i="1"/>
  <c r="H1438" i="1"/>
  <c r="G1438" i="1"/>
  <c r="H1441" i="1"/>
  <c r="G1441" i="1"/>
  <c r="H1454" i="1"/>
  <c r="G1454" i="1"/>
  <c r="G1523" i="1"/>
  <c r="H1523"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25" i="1"/>
  <c r="G1029" i="1"/>
  <c r="G1033" i="1"/>
  <c r="G1037" i="1"/>
  <c r="G1041" i="1"/>
  <c r="G1045" i="1"/>
  <c r="G1049" i="1"/>
  <c r="G1053" i="1"/>
  <c r="G1057" i="1"/>
  <c r="G1061" i="1"/>
  <c r="H1434" i="1"/>
  <c r="G1434" i="1"/>
  <c r="J1440" i="1"/>
  <c r="H1440" i="1"/>
  <c r="G1440" i="1"/>
  <c r="I1440" i="1" s="1"/>
  <c r="J1444" i="1"/>
  <c r="H1444" i="1"/>
  <c r="G1444" i="1"/>
  <c r="I1447" i="1"/>
  <c r="H1464" i="1"/>
  <c r="G1464" i="1"/>
  <c r="I1464" i="1" s="1"/>
  <c r="I1466" i="1"/>
  <c r="H1472" i="1"/>
  <c r="G1472" i="1"/>
  <c r="H1577" i="1"/>
  <c r="G1577" i="1"/>
  <c r="E50" i="4"/>
  <c r="D46" i="1" s="1"/>
  <c r="F54" i="4"/>
  <c r="D50" i="4"/>
  <c r="F83" i="4"/>
  <c r="E82" i="4"/>
  <c r="D78" i="1" s="1"/>
  <c r="G972" i="1"/>
  <c r="G976" i="1"/>
  <c r="G980" i="1"/>
  <c r="G988" i="1"/>
  <c r="G992" i="1"/>
  <c r="G996" i="1"/>
  <c r="G1000" i="1"/>
  <c r="G1004" i="1"/>
  <c r="G1008" i="1"/>
  <c r="G1012" i="1"/>
  <c r="G1016" i="1"/>
  <c r="G1020" i="1"/>
  <c r="G1024" i="1"/>
  <c r="G1028" i="1"/>
  <c r="G1032" i="1"/>
  <c r="G1036" i="1"/>
  <c r="G1040" i="1"/>
  <c r="G1044" i="1"/>
  <c r="G1048" i="1"/>
  <c r="G1052" i="1"/>
  <c r="G1056" i="1"/>
  <c r="G1060" i="1"/>
  <c r="G1064" i="1"/>
  <c r="H1426" i="1"/>
  <c r="G1426" i="1"/>
  <c r="H1429" i="1"/>
  <c r="G1429" i="1"/>
  <c r="G1450" i="1"/>
  <c r="H1450" i="1"/>
  <c r="H1453" i="1"/>
  <c r="G1453" i="1"/>
  <c r="H1455" i="1"/>
  <c r="G1455" i="1"/>
  <c r="I1455" i="1" s="1"/>
  <c r="J1455" i="1"/>
  <c r="H1459" i="1"/>
  <c r="G1459" i="1"/>
  <c r="I1459" i="1" s="1"/>
  <c r="I1462" i="1"/>
  <c r="G1469" i="1"/>
  <c r="H1469" i="1"/>
  <c r="J1477" i="1"/>
  <c r="H1477" i="1"/>
  <c r="I1477" i="1" s="1"/>
  <c r="G1531" i="1"/>
  <c r="H1531" i="1"/>
  <c r="G1539" i="1"/>
  <c r="H1539" i="1"/>
  <c r="G1547" i="1"/>
  <c r="H1547" i="1"/>
  <c r="G1555" i="1"/>
  <c r="H1555" i="1"/>
  <c r="G1568" i="1"/>
  <c r="H1568" i="1"/>
  <c r="H1578" i="1"/>
  <c r="G1578" i="1"/>
  <c r="F153" i="4"/>
  <c r="D152" i="4"/>
  <c r="G1478" i="1"/>
  <c r="H1478" i="1"/>
  <c r="H1520" i="1"/>
  <c r="G1520" i="1"/>
  <c r="G1564" i="1"/>
  <c r="H1564" i="1"/>
  <c r="F299" i="4"/>
  <c r="F142" i="5"/>
  <c r="D134" i="5"/>
  <c r="H1425" i="1"/>
  <c r="G1425" i="1"/>
  <c r="H1430" i="1"/>
  <c r="G1430" i="1"/>
  <c r="H1433" i="1"/>
  <c r="G1433" i="1"/>
  <c r="H1437" i="1"/>
  <c r="G1437" i="1"/>
  <c r="I1442" i="1"/>
  <c r="H1445" i="1"/>
  <c r="G1445" i="1"/>
  <c r="H1449" i="1"/>
  <c r="G1449" i="1"/>
  <c r="I1449" i="1" s="1"/>
  <c r="I1451" i="1"/>
  <c r="G1460" i="1"/>
  <c r="I1460" i="1" s="1"/>
  <c r="H1460" i="1"/>
  <c r="H1468" i="1"/>
  <c r="G1468" i="1"/>
  <c r="I1468" i="1" s="1"/>
  <c r="G1470" i="1"/>
  <c r="H1470" i="1"/>
  <c r="G1473" i="1"/>
  <c r="H1473" i="1"/>
  <c r="G1481" i="1"/>
  <c r="G1489" i="1"/>
  <c r="G1497" i="1"/>
  <c r="G1505" i="1"/>
  <c r="G1513" i="1"/>
  <c r="H1525" i="1"/>
  <c r="G1525" i="1"/>
  <c r="H1533" i="1"/>
  <c r="G1533" i="1"/>
  <c r="H1541" i="1"/>
  <c r="G1541" i="1"/>
  <c r="H1549" i="1"/>
  <c r="G1549" i="1"/>
  <c r="H1557" i="1"/>
  <c r="G1557" i="1"/>
  <c r="G1574" i="1"/>
  <c r="H1574" i="1"/>
  <c r="J1476" i="1"/>
  <c r="H1480" i="1"/>
  <c r="H1561" i="1"/>
  <c r="G1561" i="1"/>
  <c r="G1572" i="1"/>
  <c r="H1572" i="1"/>
  <c r="D133" i="4"/>
  <c r="E152" i="4"/>
  <c r="D215" i="4"/>
  <c r="E311" i="4"/>
  <c r="D306" i="1" s="1"/>
  <c r="F378" i="4"/>
  <c r="D363" i="4"/>
  <c r="E643" i="4"/>
  <c r="D637" i="1" s="1"/>
  <c r="E644" i="4"/>
  <c r="D638" i="1" s="1"/>
  <c r="D421" i="4"/>
  <c r="F422" i="4"/>
  <c r="F617" i="4"/>
  <c r="D593" i="4"/>
  <c r="H289" i="9"/>
  <c r="E176" i="5"/>
  <c r="D190" i="5"/>
  <c r="F191" i="5"/>
  <c r="F10" i="6"/>
  <c r="D5" i="6"/>
  <c r="G297" i="9"/>
  <c r="E297" i="9" s="1"/>
  <c r="D42" i="8"/>
  <c r="G273" i="9"/>
  <c r="E273" i="9" s="1"/>
  <c r="B273" i="9" s="1"/>
  <c r="G160" i="9"/>
  <c r="E160" i="9" s="1"/>
  <c r="B160" i="9" s="1"/>
  <c r="G181" i="9"/>
  <c r="E181" i="9" s="1"/>
  <c r="B181" i="9" s="1"/>
  <c r="G183" i="9"/>
  <c r="E183" i="9" s="1"/>
  <c r="B183" i="9" s="1"/>
  <c r="G164" i="9"/>
  <c r="E164" i="9" s="1"/>
  <c r="B164" i="9" s="1"/>
  <c r="G176" i="9"/>
  <c r="E176" i="9" s="1"/>
  <c r="B176" i="9" s="1"/>
  <c r="H1427" i="1"/>
  <c r="H1431" i="1"/>
  <c r="H1439" i="1"/>
  <c r="I1439" i="1" s="1"/>
  <c r="J1439" i="1"/>
  <c r="H1443" i="1"/>
  <c r="I1443" i="1" s="1"/>
  <c r="J1443" i="1"/>
  <c r="G1448" i="1"/>
  <c r="I1448" i="1" s="1"/>
  <c r="J1448" i="1"/>
  <c r="G1452" i="1"/>
  <c r="I1452" i="1" s="1"/>
  <c r="J1452" i="1"/>
  <c r="G1458" i="1"/>
  <c r="I1458" i="1" s="1"/>
  <c r="J1458" i="1"/>
  <c r="G1463" i="1"/>
  <c r="I1463" i="1" s="1"/>
  <c r="J1463" i="1"/>
  <c r="G1467" i="1"/>
  <c r="I1467" i="1" s="1"/>
  <c r="J1467" i="1"/>
  <c r="G1471" i="1"/>
  <c r="I1471" i="1" s="1"/>
  <c r="J1471" i="1"/>
  <c r="G1475" i="1"/>
  <c r="G1480" i="1"/>
  <c r="H1483" i="1"/>
  <c r="G1488" i="1"/>
  <c r="H1491" i="1"/>
  <c r="G1496" i="1"/>
  <c r="H1499" i="1"/>
  <c r="G1504" i="1"/>
  <c r="H1507" i="1"/>
  <c r="G1512" i="1"/>
  <c r="H1515" i="1"/>
  <c r="G1565" i="1"/>
  <c r="H1569" i="1"/>
  <c r="G1569" i="1"/>
  <c r="H1576" i="1"/>
  <c r="G1580" i="1"/>
  <c r="H1580" i="1"/>
  <c r="G162" i="9"/>
  <c r="E162" i="9" s="1"/>
  <c r="B162" i="9" s="1"/>
  <c r="F17" i="4"/>
  <c r="D106" i="4"/>
  <c r="D163" i="4"/>
  <c r="E263" i="4"/>
  <c r="D259" i="1" s="1"/>
  <c r="D344" i="4"/>
  <c r="F345" i="4"/>
  <c r="F581" i="4"/>
  <c r="D580" i="4"/>
  <c r="F125" i="4"/>
  <c r="D124" i="4"/>
  <c r="D515" i="4"/>
  <c r="F516" i="4"/>
  <c r="E528" i="4"/>
  <c r="E635" i="4" s="1"/>
  <c r="D629" i="1" s="1"/>
  <c r="F563" i="4"/>
  <c r="D529" i="4"/>
  <c r="E68" i="5"/>
  <c r="F126" i="5"/>
  <c r="D118" i="5"/>
  <c r="D206" i="5"/>
  <c r="F207" i="5"/>
  <c r="D263" i="4"/>
  <c r="F397" i="4"/>
  <c r="D472" i="4"/>
  <c r="D484" i="4"/>
  <c r="F568" i="4"/>
  <c r="E580" i="4"/>
  <c r="D574" i="1" s="1"/>
  <c r="G189" i="9"/>
  <c r="E189" i="9" s="1"/>
  <c r="B189" i="9" s="1"/>
  <c r="F626" i="4"/>
  <c r="D7" i="4"/>
  <c r="F91" i="4"/>
  <c r="F159" i="4"/>
  <c r="D224" i="4"/>
  <c r="E351" i="4"/>
  <c r="G142" i="9"/>
  <c r="E142" i="9" s="1"/>
  <c r="B142" i="9" s="1"/>
  <c r="F603" i="4"/>
  <c r="D7" i="5"/>
  <c r="E299" i="4"/>
  <c r="F652" i="4"/>
  <c r="E12" i="5"/>
  <c r="G286" i="9"/>
  <c r="E286" i="9" s="1"/>
  <c r="B286" i="9" s="1"/>
  <c r="D87" i="5"/>
  <c r="H287" i="9"/>
  <c r="E146" i="5"/>
  <c r="D1124" i="1" s="1"/>
  <c r="G1124" i="1" s="1"/>
  <c r="G289" i="9"/>
  <c r="E289" i="9" s="1"/>
  <c r="B289" i="9" s="1"/>
  <c r="E141" i="6"/>
  <c r="I24" i="3"/>
  <c r="F149" i="5"/>
  <c r="D238" i="5"/>
  <c r="D258" i="5"/>
  <c r="F122" i="6"/>
  <c r="D114" i="6"/>
  <c r="E5" i="7"/>
  <c r="D49" i="8"/>
  <c r="E21" i="9"/>
  <c r="B21" i="9" s="1"/>
  <c r="E25" i="9"/>
  <c r="B25" i="9" s="1"/>
  <c r="E29" i="9"/>
  <c r="B29" i="9" s="1"/>
  <c r="E33" i="9"/>
  <c r="B33" i="9" s="1"/>
  <c r="E37" i="9"/>
  <c r="B37" i="9" s="1"/>
  <c r="B48" i="9"/>
  <c r="B64" i="9"/>
  <c r="B80" i="9"/>
  <c r="B96" i="9"/>
  <c r="B112" i="9"/>
  <c r="B128" i="9"/>
  <c r="E287" i="9"/>
  <c r="B287" i="9" s="1"/>
  <c r="E245" i="5"/>
  <c r="D1222" i="1" s="1"/>
  <c r="G1222" i="1" s="1"/>
  <c r="D35" i="6"/>
  <c r="F130" i="6"/>
  <c r="D129" i="6"/>
  <c r="B40" i="9"/>
  <c r="B56" i="9"/>
  <c r="B72" i="9"/>
  <c r="B88" i="9"/>
  <c r="B104" i="9"/>
  <c r="B120" i="9"/>
  <c r="B136"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5" i="9"/>
  <c r="E175" i="9" s="1"/>
  <c r="B175" i="9" s="1"/>
  <c r="G165" i="9"/>
  <c r="E165" i="9" s="1"/>
  <c r="B165" i="9" s="1"/>
  <c r="H164" i="9"/>
  <c r="I10" i="9"/>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B157" i="9"/>
  <c r="G161" i="9"/>
  <c r="E161" i="9" s="1"/>
  <c r="B161" i="9" s="1"/>
  <c r="G163" i="9"/>
  <c r="E163" i="9" s="1"/>
  <c r="B163" i="9" s="1"/>
  <c r="G179" i="9"/>
  <c r="E179" i="9" s="1"/>
  <c r="B179" i="9" s="1"/>
  <c r="G187" i="9"/>
  <c r="E187" i="9" s="1"/>
  <c r="B187" i="9" s="1"/>
  <c r="F214" i="9"/>
  <c r="B214" i="9" s="1"/>
  <c r="B41" i="9"/>
  <c r="B45" i="9"/>
  <c r="B49" i="9"/>
  <c r="B53" i="9"/>
  <c r="B57" i="9"/>
  <c r="B61" i="9"/>
  <c r="B65" i="9"/>
  <c r="B69" i="9"/>
  <c r="B73" i="9"/>
  <c r="B77" i="9"/>
  <c r="B81" i="9"/>
  <c r="B85" i="9"/>
  <c r="B89" i="9"/>
  <c r="B93" i="9"/>
  <c r="B97" i="9"/>
  <c r="B101" i="9"/>
  <c r="B105" i="9"/>
  <c r="B109" i="9"/>
  <c r="B113" i="9"/>
  <c r="B117" i="9"/>
  <c r="B121" i="9"/>
  <c r="B125" i="9"/>
  <c r="B129" i="9"/>
  <c r="B133" i="9"/>
  <c r="B137" i="9"/>
  <c r="B141" i="9"/>
  <c r="G177" i="9"/>
  <c r="E177" i="9" s="1"/>
  <c r="B177" i="9" s="1"/>
  <c r="G185" i="9"/>
  <c r="E185" i="9" s="1"/>
  <c r="B185" i="9" s="1"/>
  <c r="F222" i="9"/>
  <c r="B222" i="9" s="1"/>
  <c r="F218" i="9"/>
  <c r="B218" i="9" s="1"/>
  <c r="B224" i="9"/>
  <c r="B238" i="9"/>
  <c r="B248" i="9"/>
  <c r="B258" i="9"/>
  <c r="F196" i="4" l="1"/>
  <c r="G192" i="1"/>
  <c r="H192" i="1"/>
  <c r="E6" i="4"/>
  <c r="I16" i="3" s="1"/>
  <c r="G108" i="1"/>
  <c r="F82" i="4"/>
  <c r="G55" i="1"/>
  <c r="H55" i="1"/>
  <c r="F212" i="9"/>
  <c r="F114" i="6"/>
  <c r="H27" i="3"/>
  <c r="C1408" i="1"/>
  <c r="E298" i="4"/>
  <c r="D294" i="1"/>
  <c r="F7" i="5"/>
  <c r="D6" i="5"/>
  <c r="H20" i="3"/>
  <c r="C985" i="1"/>
  <c r="F484" i="4"/>
  <c r="C478" i="1"/>
  <c r="B297" i="9"/>
  <c r="E296" i="9"/>
  <c r="I10" i="3" s="1"/>
  <c r="G291" i="9"/>
  <c r="E291" i="9" s="1"/>
  <c r="B291" i="9" s="1"/>
  <c r="F190" i="5"/>
  <c r="C1167" i="1"/>
  <c r="G637" i="1"/>
  <c r="H637" i="1"/>
  <c r="F129" i="6"/>
  <c r="C1423" i="1"/>
  <c r="E7" i="5"/>
  <c r="D990" i="1"/>
  <c r="F472" i="4"/>
  <c r="C466" i="1"/>
  <c r="F529" i="4"/>
  <c r="D528" i="4"/>
  <c r="C523" i="1"/>
  <c r="F163" i="4"/>
  <c r="C159" i="1"/>
  <c r="D141" i="6"/>
  <c r="F5" i="6"/>
  <c r="H24" i="3"/>
  <c r="C1299" i="1"/>
  <c r="F363" i="4"/>
  <c r="C358" i="1"/>
  <c r="E151" i="4"/>
  <c r="D148" i="1"/>
  <c r="D43" i="8"/>
  <c r="G295" i="9" s="1"/>
  <c r="E295" i="9" s="1"/>
  <c r="B295" i="9" s="1"/>
  <c r="C1524" i="1"/>
  <c r="F258" i="5"/>
  <c r="C1235" i="1"/>
  <c r="I28" i="3"/>
  <c r="D1435" i="1"/>
  <c r="E237" i="5"/>
  <c r="F118" i="5"/>
  <c r="C1096" i="1"/>
  <c r="F124" i="4"/>
  <c r="C120" i="1"/>
  <c r="F106" i="4"/>
  <c r="C102" i="1"/>
  <c r="K1432" i="9"/>
  <c r="I34" i="3"/>
  <c r="C1517" i="1"/>
  <c r="F421" i="4"/>
  <c r="D420" i="4"/>
  <c r="C415" i="1"/>
  <c r="F133" i="4"/>
  <c r="C129" i="1"/>
  <c r="I1473" i="1"/>
  <c r="I1478" i="1"/>
  <c r="I1450" i="1"/>
  <c r="I1472" i="1"/>
  <c r="F224" i="4"/>
  <c r="C220" i="1"/>
  <c r="I21" i="3"/>
  <c r="D1046" i="1"/>
  <c r="F580" i="4"/>
  <c r="C574" i="1"/>
  <c r="F215" i="4"/>
  <c r="C211" i="1"/>
  <c r="G292" i="9"/>
  <c r="E292" i="9" s="1"/>
  <c r="B292" i="9" s="1"/>
  <c r="F206" i="5"/>
  <c r="C1183" i="1"/>
  <c r="F515" i="4"/>
  <c r="C509" i="1"/>
  <c r="E175" i="5"/>
  <c r="D1152" i="1" s="1"/>
  <c r="I22" i="3"/>
  <c r="D1153" i="1"/>
  <c r="F50" i="4"/>
  <c r="C46" i="1"/>
  <c r="F35" i="6"/>
  <c r="C1329" i="1"/>
  <c r="H25" i="3"/>
  <c r="I29" i="3"/>
  <c r="D1436" i="1"/>
  <c r="F238" i="5"/>
  <c r="D237" i="5"/>
  <c r="C1215" i="1"/>
  <c r="D176" i="5"/>
  <c r="F87" i="5"/>
  <c r="C1065" i="1"/>
  <c r="D350" i="4"/>
  <c r="D68" i="5"/>
  <c r="E350" i="4"/>
  <c r="F351" i="4"/>
  <c r="D346" i="1"/>
  <c r="D6" i="4"/>
  <c r="F7" i="4"/>
  <c r="C3" i="1"/>
  <c r="F263" i="4"/>
  <c r="C259" i="1"/>
  <c r="E636" i="4"/>
  <c r="D630" i="1" s="1"/>
  <c r="D522" i="1"/>
  <c r="F344" i="4"/>
  <c r="C339" i="1"/>
  <c r="F593" i="4"/>
  <c r="C587" i="1"/>
  <c r="G638" i="1"/>
  <c r="H638" i="1"/>
  <c r="G306" i="1"/>
  <c r="H306" i="1"/>
  <c r="F134" i="5"/>
  <c r="C1112" i="1"/>
  <c r="D298" i="4"/>
  <c r="G20" i="9"/>
  <c r="H20" i="9"/>
  <c r="D151" i="4"/>
  <c r="F152" i="4"/>
  <c r="C148" i="1"/>
  <c r="H1124" i="1"/>
  <c r="G78" i="1"/>
  <c r="H78" i="1"/>
  <c r="I1444" i="1"/>
  <c r="H1222" i="1"/>
  <c r="I1441" i="1"/>
  <c r="I1446" i="1"/>
  <c r="D2" i="1" l="1"/>
  <c r="E412" i="4"/>
  <c r="E639" i="4" s="1"/>
  <c r="G346" i="1"/>
  <c r="H346" i="1"/>
  <c r="G574" i="1"/>
  <c r="H574" i="1"/>
  <c r="H1235" i="1"/>
  <c r="G1235" i="1"/>
  <c r="F141" i="6"/>
  <c r="H28" i="3"/>
  <c r="C1435" i="1"/>
  <c r="G523" i="1"/>
  <c r="H523" i="1"/>
  <c r="G282" i="9"/>
  <c r="E282" i="9" s="1"/>
  <c r="B282" i="9" s="1"/>
  <c r="F6" i="5"/>
  <c r="C984" i="1"/>
  <c r="E20" i="9"/>
  <c r="G587" i="1"/>
  <c r="H587" i="1"/>
  <c r="G3" i="1"/>
  <c r="H3" i="1"/>
  <c r="G1065" i="1"/>
  <c r="H1065" i="1"/>
  <c r="H23" i="3"/>
  <c r="F237" i="5"/>
  <c r="C1214" i="1"/>
  <c r="G509" i="1"/>
  <c r="H509" i="1"/>
  <c r="D635" i="4"/>
  <c r="F420" i="4"/>
  <c r="C414" i="1"/>
  <c r="G120" i="1"/>
  <c r="H120" i="1"/>
  <c r="I23" i="3"/>
  <c r="D1214" i="1"/>
  <c r="H9" i="3"/>
  <c r="H1299" i="1"/>
  <c r="G1299" i="1"/>
  <c r="E408" i="4"/>
  <c r="D403" i="1" s="1"/>
  <c r="D345" i="1"/>
  <c r="H1329" i="1"/>
  <c r="G1329" i="1"/>
  <c r="G211" i="1"/>
  <c r="H211" i="1"/>
  <c r="G129" i="1"/>
  <c r="H129" i="1"/>
  <c r="H1524" i="1"/>
  <c r="G1524" i="1"/>
  <c r="I17" i="3"/>
  <c r="E289" i="4"/>
  <c r="D147" i="1"/>
  <c r="G159" i="1"/>
  <c r="H159" i="1"/>
  <c r="E6" i="5"/>
  <c r="I20" i="3"/>
  <c r="D985" i="1"/>
  <c r="H985" i="1" s="1"/>
  <c r="G985" i="1"/>
  <c r="G294" i="1"/>
  <c r="H294" i="1"/>
  <c r="F350" i="4"/>
  <c r="D408" i="4"/>
  <c r="C345" i="1"/>
  <c r="G1215" i="1"/>
  <c r="H1215" i="1"/>
  <c r="G46" i="1"/>
  <c r="H46" i="1"/>
  <c r="G220" i="1"/>
  <c r="H220" i="1"/>
  <c r="G415" i="1"/>
  <c r="H415" i="1"/>
  <c r="G478" i="1"/>
  <c r="H478" i="1"/>
  <c r="G1408" i="1"/>
  <c r="H1408" i="1"/>
  <c r="G148" i="1"/>
  <c r="H148" i="1"/>
  <c r="G299" i="9"/>
  <c r="E299" i="9" s="1"/>
  <c r="D636" i="4"/>
  <c r="F528" i="4"/>
  <c r="C522" i="1"/>
  <c r="H990" i="1"/>
  <c r="G990" i="1"/>
  <c r="D407" i="4"/>
  <c r="F298" i="4"/>
  <c r="C293" i="1"/>
  <c r="D289" i="4"/>
  <c r="F151" i="4"/>
  <c r="H17" i="3"/>
  <c r="C147" i="1"/>
  <c r="G1112" i="1"/>
  <c r="H1112" i="1"/>
  <c r="G339" i="1"/>
  <c r="H339" i="1"/>
  <c r="G259" i="1"/>
  <c r="H259" i="1"/>
  <c r="D412" i="4"/>
  <c r="H16" i="3"/>
  <c r="D290" i="4"/>
  <c r="F6" i="4"/>
  <c r="C2" i="1"/>
  <c r="F68" i="5"/>
  <c r="H21" i="3"/>
  <c r="C1046" i="1"/>
  <c r="F176" i="5"/>
  <c r="D175" i="5"/>
  <c r="C1153" i="1"/>
  <c r="H22" i="3"/>
  <c r="G1436" i="1"/>
  <c r="H1436" i="1"/>
  <c r="H1183" i="1"/>
  <c r="G1183" i="1"/>
  <c r="G1517" i="1"/>
  <c r="H1517" i="1"/>
  <c r="G102" i="1"/>
  <c r="H102" i="1"/>
  <c r="G1096" i="1"/>
  <c r="H1096" i="1"/>
  <c r="C1518" i="1"/>
  <c r="H11" i="3" s="1"/>
  <c r="I35" i="3"/>
  <c r="G294" i="9"/>
  <c r="E294" i="9" s="1"/>
  <c r="G358" i="1"/>
  <c r="H358" i="1"/>
  <c r="G466" i="1"/>
  <c r="H466" i="1"/>
  <c r="H1423" i="1"/>
  <c r="G1423" i="1"/>
  <c r="H1167" i="1"/>
  <c r="G1167" i="1"/>
  <c r="E407" i="4"/>
  <c r="D402" i="1" s="1"/>
  <c r="D293" i="1"/>
  <c r="B212" i="9"/>
  <c r="D407" i="1" l="1"/>
  <c r="N3" i="9"/>
  <c r="G2" i="1"/>
  <c r="H2" i="1"/>
  <c r="F412" i="4"/>
  <c r="D414" i="4"/>
  <c r="D639" i="4"/>
  <c r="C407" i="1"/>
  <c r="G522" i="1"/>
  <c r="H522" i="1"/>
  <c r="F635" i="4"/>
  <c r="C629" i="1"/>
  <c r="E19" i="9"/>
  <c r="B20" i="9"/>
  <c r="K3" i="9"/>
  <c r="H1153" i="1"/>
  <c r="G1153" i="1"/>
  <c r="D291" i="4"/>
  <c r="F289" i="4"/>
  <c r="D413" i="4"/>
  <c r="C285" i="1"/>
  <c r="H1518" i="1"/>
  <c r="G1518" i="1"/>
  <c r="G1046" i="1"/>
  <c r="H1046" i="1"/>
  <c r="F407" i="4"/>
  <c r="C402" i="1"/>
  <c r="C286" i="1"/>
  <c r="F636" i="4"/>
  <c r="C630" i="1"/>
  <c r="G345" i="1"/>
  <c r="H345" i="1"/>
  <c r="G414" i="1"/>
  <c r="H414" i="1"/>
  <c r="E293" i="9"/>
  <c r="I11" i="3" s="1"/>
  <c r="B294" i="9"/>
  <c r="F175" i="5"/>
  <c r="C1152" i="1"/>
  <c r="D633" i="1"/>
  <c r="G147" i="1"/>
  <c r="H147" i="1"/>
  <c r="G293" i="1"/>
  <c r="H293" i="1"/>
  <c r="E298" i="9"/>
  <c r="I9" i="3" s="1"/>
  <c r="B299" i="9"/>
  <c r="F408" i="4"/>
  <c r="C403" i="1"/>
  <c r="H276" i="9"/>
  <c r="D984" i="1"/>
  <c r="H8" i="3" s="1"/>
  <c r="E413" i="4"/>
  <c r="E291" i="4"/>
  <c r="D287" i="1" s="1"/>
  <c r="D285" i="1"/>
  <c r="E290" i="4"/>
  <c r="G1214" i="1"/>
  <c r="H1214" i="1"/>
  <c r="G276" i="9"/>
  <c r="E276" i="9" s="1"/>
  <c r="H1435" i="1"/>
  <c r="G1435" i="1"/>
  <c r="M3" i="9" l="1"/>
  <c r="D286" i="1"/>
  <c r="H286" i="1" s="1"/>
  <c r="G1152" i="1"/>
  <c r="H1152" i="1"/>
  <c r="G630" i="1"/>
  <c r="H630" i="1"/>
  <c r="G402" i="1"/>
  <c r="H402" i="1"/>
  <c r="H984" i="1"/>
  <c r="D641" i="4"/>
  <c r="F639" i="4"/>
  <c r="C633" i="1"/>
  <c r="E275" i="9"/>
  <c r="I8" i="3" s="1"/>
  <c r="B276" i="9"/>
  <c r="F291" i="4"/>
  <c r="C287" i="1"/>
  <c r="G984" i="1"/>
  <c r="C409" i="1"/>
  <c r="G403" i="1"/>
  <c r="H403" i="1"/>
  <c r="G285" i="1"/>
  <c r="H285" i="1"/>
  <c r="E415" i="4"/>
  <c r="D410" i="1" s="1"/>
  <c r="E640" i="4"/>
  <c r="D408" i="1"/>
  <c r="E414" i="4"/>
  <c r="D409" i="1" s="1"/>
  <c r="F290" i="4"/>
  <c r="D640" i="4"/>
  <c r="F413" i="4"/>
  <c r="D415" i="4"/>
  <c r="C408" i="1"/>
  <c r="G629" i="1"/>
  <c r="H629" i="1"/>
  <c r="G407" i="1"/>
  <c r="H407" i="1"/>
  <c r="G286" i="1" l="1"/>
  <c r="F414" i="4"/>
  <c r="G287" i="1"/>
  <c r="H287" i="1"/>
  <c r="G633" i="1"/>
  <c r="H633" i="1"/>
  <c r="G408" i="1"/>
  <c r="H408" i="1"/>
  <c r="D645" i="4"/>
  <c r="F641" i="4"/>
  <c r="C635" i="1"/>
  <c r="F415" i="4"/>
  <c r="C410" i="1"/>
  <c r="F640" i="4"/>
  <c r="D642" i="4"/>
  <c r="C634" i="1"/>
  <c r="E642" i="4"/>
  <c r="D634" i="1"/>
  <c r="E641" i="4"/>
  <c r="G409" i="1"/>
  <c r="H409" i="1"/>
  <c r="E646" i="4" l="1"/>
  <c r="D636" i="1"/>
  <c r="G410" i="1"/>
  <c r="H410" i="1"/>
  <c r="F645" i="4"/>
  <c r="H18" i="3"/>
  <c r="C639" i="1"/>
  <c r="G634" i="1"/>
  <c r="H634" i="1"/>
  <c r="E645" i="4"/>
  <c r="D635" i="1"/>
  <c r="G635" i="1" s="1"/>
  <c r="D646" i="4"/>
  <c r="F642" i="4"/>
  <c r="C636" i="1"/>
  <c r="G274" i="9" l="1"/>
  <c r="E274" i="9" s="1"/>
  <c r="B274" i="9" s="1"/>
  <c r="G636" i="1"/>
  <c r="H636" i="1"/>
  <c r="I18" i="3"/>
  <c r="D639" i="1"/>
  <c r="H639" i="1" s="1"/>
  <c r="H635" i="1"/>
  <c r="F646" i="4"/>
  <c r="H19" i="3"/>
  <c r="C640" i="1"/>
  <c r="I19" i="3"/>
  <c r="D640" i="1"/>
  <c r="G639" i="1" l="1"/>
  <c r="H7" i="3"/>
  <c r="G640" i="1"/>
  <c r="H640" i="1"/>
  <c r="J3" i="9" l="1"/>
  <c r="I7" i="3"/>
  <c r="M271" i="9" l="1"/>
  <c r="L271" i="9"/>
  <c r="H18" i="9"/>
  <c r="G18" i="9"/>
  <c r="I13" i="9"/>
  <c r="H16" i="9"/>
  <c r="J8" i="9"/>
  <c r="G15" i="9"/>
  <c r="L15" i="9"/>
  <c r="I17" i="9"/>
  <c r="K6" i="9"/>
  <c r="M15" i="9"/>
  <c r="I5" i="9"/>
  <c r="J9" i="9"/>
  <c r="K5" i="9"/>
  <c r="J10" i="9"/>
  <c r="J17" i="9"/>
  <c r="I6" i="9"/>
  <c r="K12" i="9"/>
  <c r="M16" i="9"/>
  <c r="I8" i="9"/>
  <c r="J7" i="9"/>
  <c r="G17" i="9"/>
  <c r="G16" i="9"/>
  <c r="J12" i="9"/>
  <c r="I12" i="9"/>
  <c r="K11" i="9"/>
  <c r="J5" i="9"/>
  <c r="J6" i="9"/>
  <c r="I11" i="9"/>
  <c r="H17" i="9"/>
  <c r="L16" i="9"/>
  <c r="F16" i="9" s="1"/>
  <c r="J11" i="9"/>
  <c r="I9" i="9"/>
  <c r="K10" i="9"/>
  <c r="I7" i="9"/>
  <c r="K13" i="9"/>
  <c r="H15" i="9"/>
  <c r="K7" i="9"/>
  <c r="K8" i="9"/>
  <c r="J13" i="9"/>
  <c r="K9" i="9"/>
  <c r="F271" i="9" l="1"/>
  <c r="B271" i="9" s="1"/>
  <c r="F15" i="9"/>
  <c r="F14" i="9" s="1"/>
  <c r="E18" i="9"/>
  <c r="B18" i="9" s="1"/>
  <c r="E8" i="9"/>
  <c r="B8" i="9" s="1"/>
  <c r="E5" i="9"/>
  <c r="B5" i="9" s="1"/>
  <c r="E11" i="9"/>
  <c r="B11" i="9" s="1"/>
  <c r="E12" i="9"/>
  <c r="B12" i="9" s="1"/>
  <c r="E6" i="9"/>
  <c r="B6" i="9" s="1"/>
  <c r="E9" i="9"/>
  <c r="B9" i="9" s="1"/>
  <c r="E7" i="9"/>
  <c r="B7" i="9" s="1"/>
  <c r="E16" i="9"/>
  <c r="B16" i="9" s="1"/>
  <c r="E10" i="9"/>
  <c r="B10" i="9" s="1"/>
  <c r="E15" i="9"/>
  <c r="E17" i="9"/>
  <c r="B17" i="9" s="1"/>
  <c r="E13" i="9"/>
  <c r="B13" i="9" s="1"/>
  <c r="F19" i="9" l="1"/>
  <c r="F3" i="9" s="1"/>
  <c r="B15" i="9"/>
  <c r="E14"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<sst xmlns="http://schemas.openxmlformats.org/spreadsheetml/2006/main" count="4338" uniqueCount="3400">
  <si>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</si>
  <si>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</si>
  <si>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</si>
  <si>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</si>
  <si>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</si>
  <si>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</si>
  <si>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</si>
  <si>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</si>
  <si>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</si>
  <si>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</si>
  <si>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</si>
  <si>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</si>
  <si>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</si>
  <si>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</si>
  <si>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</si>
  <si>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</si>
  <si>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</si>
  <si>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</si>
  <si>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</si>
  <si>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</si>
  <si>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</si>
  <si>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</si>
  <si>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</si>
  <si>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</si>
  <si>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</si>
  <si>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</si>
  <si>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</si>
  <si>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</si>
  <si>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</si>
  <si>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</si>
  <si>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</si>
  <si>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ČAĐAVICA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</si>
  <si>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</si>
  <si>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</si>
  <si>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</si>
  <si>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</si>
  <si>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</si>
  <si>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</si>
  <si>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</si>
  <si>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</si>
  <si>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</si>
  <si>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</si>
  <si>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</si>
  <si>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</si>
  <si>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</si>
  <si>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</si>
  <si>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</si>
  <si>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</si>
  <si>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</si>
  <si>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33021 - OPĆINA ČAĐAVICA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</si>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</sst>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579120.31000000006</v>
      </c>
      <c r="D2" s="6">
        <f>'PR-RAS'!E6</f>
        <v>524061.88</v>
      </c>
      <c r="E2" s="6">
        <v>0</v>
      </c>
      <c r="F2" s="6">
        <v>0</v>
      </c>
      <c r="G2" s="7">
        <f t="shared" ref="G2:G264" si="0">(B2/1000)*(C2*1+D2*2)</f>
        <v>1627.2440700000002</v>
      </c>
      <c r="H2" s="7">
        <f t="shared" ref="H2:H264" si="1">ABS(C2-ROUND(C2,0))+ABS(D2-ROUND(D2,0))</f>
        <v>0.43000000005122274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112626.32</v>
      </c>
      <c r="D3" s="1">
        <f>'PR-RAS'!E7</f>
        <v>353481.68</v>
      </c>
      <c r="E3" s="1">
        <v>0</v>
      </c>
      <c r="F3" s="1">
        <v>0</v>
      </c>
      <c r="G3" s="2">
        <f t="shared" si="0"/>
        <v>1639.1793599999999</v>
      </c>
      <c r="H3" s="2">
        <f t="shared" si="1"/>
        <v>0.64000000001396984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106093.77</v>
      </c>
      <c r="D4" s="1">
        <f>'PR-RAS'!E8</f>
        <v>336735.61</v>
      </c>
      <c r="E4" s="1">
        <v>0</v>
      </c>
      <c r="F4" s="1">
        <v>0</v>
      </c>
      <c r="G4" s="2">
        <f t="shared" si="0"/>
        <v>2338.69497</v>
      </c>
      <c r="H4" s="2">
        <f t="shared" si="1"/>
        <v>0.6200000000098953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106093.77</v>
      </c>
      <c r="D5" s="1">
        <f>'PR-RAS'!E9</f>
        <v>336735.61</v>
      </c>
      <c r="E5" s="1">
        <v>0</v>
      </c>
      <c r="F5" s="1">
        <v>0</v>
      </c>
      <c r="G5" s="2">
        <f t="shared" si="0"/>
        <v>3118.2599599999999</v>
      </c>
      <c r="H5" s="2">
        <f t="shared" si="1"/>
        <v>0.6200000000098953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6354.34</v>
      </c>
      <c r="D19" s="1">
        <f>'PR-RAS'!E23</f>
        <v>14259.86</v>
      </c>
      <c r="E19" s="1">
        <v>0</v>
      </c>
      <c r="F19" s="1">
        <v>0</v>
      </c>
      <c r="G19" s="2">
        <f t="shared" si="0"/>
        <v>627.73307999999986</v>
      </c>
      <c r="H19" s="2">
        <f t="shared" si="1"/>
        <v>0.47999999999956344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6354.34</v>
      </c>
      <c r="D23" s="1">
        <f>'PR-RAS'!E27</f>
        <v>14259.86</v>
      </c>
      <c r="E23" s="1">
        <v>0</v>
      </c>
      <c r="F23" s="1">
        <v>0</v>
      </c>
      <c r="G23" s="2">
        <f t="shared" si="0"/>
        <v>767.22931999999992</v>
      </c>
      <c r="H23" s="2">
        <f t="shared" si="1"/>
        <v>0.47999999999956344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178.21</v>
      </c>
      <c r="D25" s="1">
        <f>'PR-RAS'!E29</f>
        <v>2486.21</v>
      </c>
      <c r="E25" s="1">
        <v>0</v>
      </c>
      <c r="F25" s="1">
        <v>0</v>
      </c>
      <c r="G25" s="2">
        <f t="shared" si="0"/>
        <v>123.61512</v>
      </c>
      <c r="H25" s="2">
        <f t="shared" si="1"/>
        <v>0.42000000000004434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178.21</v>
      </c>
      <c r="D27" s="1">
        <f>'PR-RAS'!E31</f>
        <v>2486.21</v>
      </c>
      <c r="E27" s="1">
        <v>0</v>
      </c>
      <c r="F27" s="1">
        <v>0</v>
      </c>
      <c r="G27" s="2">
        <f t="shared" si="0"/>
        <v>133.91638</v>
      </c>
      <c r="H27" s="2">
        <f t="shared" si="1"/>
        <v>0.42000000000004434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299245.76</v>
      </c>
      <c r="D46" s="1">
        <f>'PR-RAS'!E50</f>
        <v>100951.94</v>
      </c>
      <c r="E46" s="1">
        <v>0</v>
      </c>
      <c r="F46" s="1">
        <v>0</v>
      </c>
      <c r="G46" s="2">
        <f t="shared" si="0"/>
        <v>22551.733799999998</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299245.76</v>
      </c>
      <c r="D55" s="1">
        <f>'PR-RAS'!E59</f>
        <v>100951.94</v>
      </c>
      <c r="E55" s="1">
        <v>0</v>
      </c>
      <c r="F55" s="1">
        <v>0</v>
      </c>
      <c r="G55" s="2">
        <f t="shared" si="0"/>
        <v>27062.080560000002</v>
      </c>
      <c r="H55" s="2">
        <f t="shared" si="1"/>
        <v>0.29999999998835847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257115.68</v>
      </c>
      <c r="D56" s="1">
        <f>'PR-RAS'!E60</f>
        <v>49141.93</v>
      </c>
      <c r="E56" s="1">
        <v>0</v>
      </c>
      <c r="F56" s="1">
        <v>0</v>
      </c>
      <c r="G56" s="2">
        <f t="shared" si="0"/>
        <v>19546.974699999999</v>
      </c>
      <c r="H56" s="2">
        <f t="shared" si="1"/>
        <v>0.39000000000669388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42130.080000000002</v>
      </c>
      <c r="D57" s="1">
        <f>'PR-RAS'!E61</f>
        <v>51810.01</v>
      </c>
      <c r="E57" s="1">
        <v>0</v>
      </c>
      <c r="F57" s="1">
        <v>0</v>
      </c>
      <c r="G57" s="2">
        <f t="shared" si="0"/>
        <v>8162.0056000000004</v>
      </c>
      <c r="H57" s="2">
        <f t="shared" si="1"/>
        <v>9.0000000003783498E-2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90831.439999999988</v>
      </c>
      <c r="D78" s="1">
        <f>'PR-RAS'!E82</f>
        <v>26339.3</v>
      </c>
      <c r="E78" s="1">
        <v>0</v>
      </c>
      <c r="F78" s="1">
        <v>0</v>
      </c>
      <c r="G78" s="2">
        <f t="shared" si="0"/>
        <v>11050.273079999999</v>
      </c>
      <c r="H78" s="2">
        <f t="shared" si="1"/>
        <v>0.7399999999870488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0.78</v>
      </c>
      <c r="D79" s="1">
        <f>'PR-RAS'!E83</f>
        <v>0</v>
      </c>
      <c r="E79" s="1">
        <v>0</v>
      </c>
      <c r="F79" s="1">
        <v>0</v>
      </c>
      <c r="G79" s="2">
        <f t="shared" si="0"/>
        <v>6.0840000000000005E-2</v>
      </c>
      <c r="H79" s="2">
        <f t="shared" si="1"/>
        <v>0.21999999999999997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0.78</v>
      </c>
      <c r="D82" s="1">
        <f>'PR-RAS'!E86</f>
        <v>0</v>
      </c>
      <c r="E82" s="1">
        <v>0</v>
      </c>
      <c r="F82" s="1">
        <v>0</v>
      </c>
      <c r="G82" s="2">
        <f t="shared" si="0"/>
        <v>6.318E-2</v>
      </c>
      <c r="H82" s="2">
        <f t="shared" si="1"/>
        <v>0.21999999999999997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90830.659999999989</v>
      </c>
      <c r="D87" s="1">
        <f>'PR-RAS'!E91</f>
        <v>26339.3</v>
      </c>
      <c r="E87" s="1">
        <v>0</v>
      </c>
      <c r="F87" s="1">
        <v>0</v>
      </c>
      <c r="G87" s="2">
        <f t="shared" si="0"/>
        <v>12341.796359999997</v>
      </c>
      <c r="H87" s="2">
        <f t="shared" si="1"/>
        <v>0.64000000001033186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2142.9</v>
      </c>
      <c r="D88" s="1">
        <f>'PR-RAS'!E92</f>
        <v>370.59</v>
      </c>
      <c r="E88" s="1">
        <v>0</v>
      </c>
      <c r="F88" s="1">
        <v>0</v>
      </c>
      <c r="G88" s="2">
        <f t="shared" si="0"/>
        <v>250.91495999999998</v>
      </c>
      <c r="H88" s="2">
        <f t="shared" si="1"/>
        <v>0.50999999999993406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88687.76</v>
      </c>
      <c r="D89" s="1">
        <f>'PR-RAS'!E93</f>
        <v>25968.71</v>
      </c>
      <c r="E89" s="1">
        <v>0</v>
      </c>
      <c r="F89" s="1">
        <v>0</v>
      </c>
      <c r="G89" s="2">
        <f t="shared" si="0"/>
        <v>12375.015839999998</v>
      </c>
      <c r="H89" s="2">
        <f t="shared" si="1"/>
        <v>0.5300000000061118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69662.81</v>
      </c>
      <c r="D102" s="1">
        <f>'PR-RAS'!E106</f>
        <v>29368.059999999998</v>
      </c>
      <c r="E102" s="1">
        <v>0</v>
      </c>
      <c r="F102" s="1">
        <v>0</v>
      </c>
      <c r="G102" s="2">
        <f t="shared" si="0"/>
        <v>12968.291929999999</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39275.719999999994</v>
      </c>
      <c r="D108" s="1">
        <f>'PR-RAS'!E112</f>
        <v>3239.1</v>
      </c>
      <c r="E108" s="1">
        <v>0</v>
      </c>
      <c r="F108" s="1">
        <v>0</v>
      </c>
      <c r="G108" s="2">
        <f t="shared" si="0"/>
        <v>4895.6694399999988</v>
      </c>
      <c r="H108" s="2">
        <f t="shared" si="1"/>
        <v>0.38000000000602085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94.45</v>
      </c>
      <c r="D110" s="1">
        <f>'PR-RAS'!E114</f>
        <v>92.36</v>
      </c>
      <c r="E110" s="1">
        <v>0</v>
      </c>
      <c r="F110" s="1">
        <v>0</v>
      </c>
      <c r="G110" s="2">
        <f t="shared" si="0"/>
        <v>30.429530000000003</v>
      </c>
      <c r="H110" s="2">
        <f t="shared" si="1"/>
        <v>0.81000000000000227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39181.269999999997</v>
      </c>
      <c r="D111" s="1">
        <f>'PR-RAS'!E115</f>
        <v>3146.74</v>
      </c>
      <c r="E111" s="1">
        <v>0</v>
      </c>
      <c r="F111" s="1">
        <v>0</v>
      </c>
      <c r="G111" s="2">
        <f t="shared" si="0"/>
        <v>5002.2224999999999</v>
      </c>
      <c r="H111" s="2">
        <f t="shared" si="1"/>
        <v>0.52999999999701686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30387.09</v>
      </c>
      <c r="D116" s="1">
        <f>'PR-RAS'!E120</f>
        <v>26128.959999999999</v>
      </c>
      <c r="E116" s="1">
        <v>0</v>
      </c>
      <c r="F116" s="1">
        <v>0</v>
      </c>
      <c r="G116" s="2">
        <f t="shared" si="0"/>
        <v>9504.1761499999993</v>
      </c>
      <c r="H116" s="2">
        <f t="shared" si="1"/>
        <v>0.13000000000101863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94.68</v>
      </c>
      <c r="D117" s="1">
        <f>'PR-RAS'!E121</f>
        <v>0</v>
      </c>
      <c r="E117" s="1">
        <v>0</v>
      </c>
      <c r="F117" s="1">
        <v>0</v>
      </c>
      <c r="G117" s="2">
        <f t="shared" si="0"/>
        <v>10.982880000000002</v>
      </c>
      <c r="H117" s="2">
        <f t="shared" si="1"/>
        <v>0.31999999999999318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30292.41</v>
      </c>
      <c r="D118" s="1">
        <f>'PR-RAS'!E122</f>
        <v>26128.959999999999</v>
      </c>
      <c r="E118" s="1">
        <v>0</v>
      </c>
      <c r="F118" s="1">
        <v>0</v>
      </c>
      <c r="G118" s="2">
        <f t="shared" si="0"/>
        <v>9658.38861</v>
      </c>
      <c r="H118" s="2">
        <f t="shared" si="1"/>
        <v>0.4500000000007276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4131</v>
      </c>
      <c r="D120" s="1">
        <f>'PR-RAS'!E124</f>
        <v>3538.64</v>
      </c>
      <c r="E120" s="1">
        <v>0</v>
      </c>
      <c r="F120" s="1">
        <v>0</v>
      </c>
      <c r="G120" s="2">
        <f t="shared" si="0"/>
        <v>1333.7853199999997</v>
      </c>
      <c r="H120" s="2">
        <f t="shared" si="1"/>
        <v>0.36000000000012733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4131</v>
      </c>
      <c r="D121" s="1">
        <f>'PR-RAS'!E125</f>
        <v>3538.64</v>
      </c>
      <c r="E121" s="1">
        <v>0</v>
      </c>
      <c r="F121" s="1">
        <v>0</v>
      </c>
      <c r="G121" s="2">
        <f t="shared" si="0"/>
        <v>1344.9935999999998</v>
      </c>
      <c r="H121" s="2">
        <f t="shared" si="1"/>
        <v>0.36000000000012733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4131</v>
      </c>
      <c r="D123" s="1">
        <f>'PR-RAS'!E127</f>
        <v>3538.64</v>
      </c>
      <c r="E123" s="1">
        <v>0</v>
      </c>
      <c r="F123" s="1">
        <v>0</v>
      </c>
      <c r="G123" s="2">
        <f t="shared" si="0"/>
        <v>1367.4101599999999</v>
      </c>
      <c r="H123" s="2">
        <f t="shared" si="1"/>
        <v>0.36000000000012733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2622.98</v>
      </c>
      <c r="D135" s="1">
        <f>'PR-RAS'!E139</f>
        <v>10382.26</v>
      </c>
      <c r="E135" s="1">
        <v>0</v>
      </c>
      <c r="F135" s="1">
        <v>0</v>
      </c>
      <c r="G135" s="2">
        <f t="shared" si="0"/>
        <v>3133.9250000000002</v>
      </c>
      <c r="H135" s="2">
        <f t="shared" si="1"/>
        <v>0.28000000000020009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2622.98</v>
      </c>
      <c r="D146" s="1">
        <f>'PR-RAS'!E150</f>
        <v>10382.26</v>
      </c>
      <c r="E146" s="1">
        <v>0</v>
      </c>
      <c r="F146" s="1">
        <v>0</v>
      </c>
      <c r="G146" s="2">
        <f t="shared" si="0"/>
        <v>3391.1874999999995</v>
      </c>
      <c r="H146" s="2">
        <f t="shared" si="1"/>
        <v>0.28000000000020009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373144.79000000004</v>
      </c>
      <c r="D147" s="1">
        <f>'PR-RAS'!E151</f>
        <v>447599.43</v>
      </c>
      <c r="E147" s="1">
        <v>0</v>
      </c>
      <c r="F147" s="1">
        <v>0</v>
      </c>
      <c r="G147" s="2">
        <f t="shared" si="0"/>
        <v>185178.17289999998</v>
      </c>
      <c r="H147" s="2">
        <f t="shared" si="1"/>
        <v>0.63999999995576218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69079.98</v>
      </c>
      <c r="D148" s="1">
        <f>'PR-RAS'!E152</f>
        <v>96332.82</v>
      </c>
      <c r="E148" s="1">
        <v>0</v>
      </c>
      <c r="F148" s="1">
        <v>0</v>
      </c>
      <c r="G148" s="2">
        <f t="shared" si="0"/>
        <v>38476.606139999996</v>
      </c>
      <c r="H148" s="2">
        <f t="shared" si="1"/>
        <v>0.19999999999708962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57987.77</v>
      </c>
      <c r="D149" s="1">
        <f>'PR-RAS'!E153</f>
        <v>79111.02</v>
      </c>
      <c r="E149" s="1">
        <v>0</v>
      </c>
      <c r="F149" s="1">
        <v>0</v>
      </c>
      <c r="G149" s="2">
        <f t="shared" si="0"/>
        <v>31999.051879999999</v>
      </c>
      <c r="H149" s="2">
        <f t="shared" si="1"/>
        <v>0.25000000000727596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57987.77</v>
      </c>
      <c r="D150" s="1">
        <f>'PR-RAS'!E154</f>
        <v>79111.02</v>
      </c>
      <c r="E150" s="1">
        <v>0</v>
      </c>
      <c r="F150" s="1">
        <v>0</v>
      </c>
      <c r="G150" s="2">
        <f t="shared" si="0"/>
        <v>32215.261689999999</v>
      </c>
      <c r="H150" s="2">
        <f t="shared" si="1"/>
        <v>0.25000000000727596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4063.6</v>
      </c>
      <c r="E154" s="1">
        <v>0</v>
      </c>
      <c r="F154" s="1">
        <v>0</v>
      </c>
      <c r="G154" s="2">
        <f t="shared" si="0"/>
        <v>1243.4615999999999</v>
      </c>
      <c r="H154" s="2">
        <f t="shared" si="1"/>
        <v>0.40000000000009095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11092.21</v>
      </c>
      <c r="D155" s="1">
        <f>'PR-RAS'!E159</f>
        <v>13158.2</v>
      </c>
      <c r="E155" s="1">
        <v>0</v>
      </c>
      <c r="F155" s="1">
        <v>0</v>
      </c>
      <c r="G155" s="2">
        <f t="shared" si="0"/>
        <v>5760.9259400000001</v>
      </c>
      <c r="H155" s="2">
        <f t="shared" si="1"/>
        <v>0.40999999999985448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11092.21</v>
      </c>
      <c r="D157" s="1">
        <f>'PR-RAS'!E161</f>
        <v>13158.2</v>
      </c>
      <c r="E157" s="1">
        <v>0</v>
      </c>
      <c r="F157" s="1">
        <v>0</v>
      </c>
      <c r="G157" s="2">
        <f t="shared" si="0"/>
        <v>5835.74316</v>
      </c>
      <c r="H157" s="2">
        <f t="shared" si="1"/>
        <v>0.40999999999985448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114723.46</v>
      </c>
      <c r="D159" s="1">
        <f>'PR-RAS'!E163</f>
        <v>211390.63999999998</v>
      </c>
      <c r="E159" s="1">
        <v>0</v>
      </c>
      <c r="F159" s="1">
        <v>0</v>
      </c>
      <c r="G159" s="2">
        <f t="shared" si="0"/>
        <v>84925.748919999998</v>
      </c>
      <c r="H159" s="2">
        <f t="shared" si="1"/>
        <v>0.82000000002153683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8059.2999999999993</v>
      </c>
      <c r="D160" s="1">
        <f>'PR-RAS'!E164</f>
        <v>6923.81</v>
      </c>
      <c r="E160" s="1">
        <v>0</v>
      </c>
      <c r="F160" s="1">
        <v>0</v>
      </c>
      <c r="G160" s="2">
        <f t="shared" si="0"/>
        <v>3483.2002799999996</v>
      </c>
      <c r="H160" s="2">
        <f t="shared" si="1"/>
        <v>0.48999999999887223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1780.94</v>
      </c>
      <c r="D161" s="1">
        <f>'PR-RAS'!E165</f>
        <v>2503.0500000000002</v>
      </c>
      <c r="E161" s="1">
        <v>0</v>
      </c>
      <c r="F161" s="1">
        <v>0</v>
      </c>
      <c r="G161" s="2">
        <f t="shared" si="0"/>
        <v>1085.9264000000001</v>
      </c>
      <c r="H161" s="2">
        <f t="shared" si="1"/>
        <v>0.11000000000012733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3097.71</v>
      </c>
      <c r="D162" s="1">
        <f>'PR-RAS'!E166</f>
        <v>4420.76</v>
      </c>
      <c r="E162" s="1">
        <v>0</v>
      </c>
      <c r="F162" s="1">
        <v>0</v>
      </c>
      <c r="G162" s="2">
        <f t="shared" si="0"/>
        <v>1922.21603</v>
      </c>
      <c r="H162" s="2">
        <f t="shared" si="1"/>
        <v>0.52999999999974534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1091.6500000000001</v>
      </c>
      <c r="D163" s="1">
        <f>'PR-RAS'!E167</f>
        <v>0</v>
      </c>
      <c r="E163" s="1">
        <v>0</v>
      </c>
      <c r="F163" s="1">
        <v>0</v>
      </c>
      <c r="G163" s="2">
        <f t="shared" si="0"/>
        <v>176.84730000000002</v>
      </c>
      <c r="H163" s="2">
        <f t="shared" si="1"/>
        <v>0.34999999999990905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2089</v>
      </c>
      <c r="D164" s="1">
        <f>'PR-RAS'!E168</f>
        <v>0</v>
      </c>
      <c r="E164" s="1">
        <v>0</v>
      </c>
      <c r="F164" s="1">
        <v>0</v>
      </c>
      <c r="G164" s="2">
        <f t="shared" si="0"/>
        <v>340.50700000000001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19294.490000000002</v>
      </c>
      <c r="D165" s="1">
        <f>'PR-RAS'!E169</f>
        <v>36486.18</v>
      </c>
      <c r="E165" s="1">
        <v>0</v>
      </c>
      <c r="F165" s="1">
        <v>0</v>
      </c>
      <c r="G165" s="2">
        <f t="shared" si="0"/>
        <v>15131.763400000002</v>
      </c>
      <c r="H165" s="2">
        <f t="shared" si="1"/>
        <v>0.67000000000189175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1179.8399999999999</v>
      </c>
      <c r="D166" s="1">
        <f>'PR-RAS'!E170</f>
        <v>615.78</v>
      </c>
      <c r="E166" s="1">
        <v>0</v>
      </c>
      <c r="F166" s="1">
        <v>0</v>
      </c>
      <c r="G166" s="2">
        <f t="shared" si="0"/>
        <v>397.88099999999997</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944.39</v>
      </c>
      <c r="D167" s="1">
        <f>'PR-RAS'!E171</f>
        <v>978.62</v>
      </c>
      <c r="E167" s="1">
        <v>0</v>
      </c>
      <c r="F167" s="1">
        <v>0</v>
      </c>
      <c r="G167" s="2">
        <f t="shared" si="0"/>
        <v>481.67058000000003</v>
      </c>
      <c r="H167" s="2">
        <f t="shared" si="1"/>
        <v>0.76999999999998181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15257.2</v>
      </c>
      <c r="D168" s="1">
        <f>'PR-RAS'!E172</f>
        <v>11595.49</v>
      </c>
      <c r="E168" s="1">
        <v>0</v>
      </c>
      <c r="F168" s="1">
        <v>0</v>
      </c>
      <c r="G168" s="2">
        <f t="shared" si="0"/>
        <v>6420.8460600000008</v>
      </c>
      <c r="H168" s="2">
        <f t="shared" si="1"/>
        <v>0.69000000000050932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1492.83</v>
      </c>
      <c r="D169" s="1">
        <f>'PR-RAS'!E173</f>
        <v>316.61</v>
      </c>
      <c r="E169" s="1">
        <v>0</v>
      </c>
      <c r="F169" s="1">
        <v>0</v>
      </c>
      <c r="G169" s="2">
        <f t="shared" si="0"/>
        <v>357.17640000000006</v>
      </c>
      <c r="H169" s="2">
        <f t="shared" si="1"/>
        <v>0.56000000000005912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420.23</v>
      </c>
      <c r="D170" s="1">
        <f>'PR-RAS'!E174</f>
        <v>22979.68</v>
      </c>
      <c r="E170" s="1">
        <v>0</v>
      </c>
      <c r="F170" s="1">
        <v>0</v>
      </c>
      <c r="G170" s="2">
        <f t="shared" si="0"/>
        <v>7838.1507100000008</v>
      </c>
      <c r="H170" s="2">
        <f t="shared" si="1"/>
        <v>0.54999999999972715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40947.78</v>
      </c>
      <c r="D173" s="1">
        <f>'PR-RAS'!E177</f>
        <v>130322.21999999999</v>
      </c>
      <c r="E173" s="1">
        <v>0</v>
      </c>
      <c r="F173" s="1">
        <v>0</v>
      </c>
      <c r="G173" s="2">
        <f t="shared" si="0"/>
        <v>51873.86183999999</v>
      </c>
      <c r="H173" s="2">
        <f t="shared" si="1"/>
        <v>0.43999999998777639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2603.44</v>
      </c>
      <c r="D174" s="1">
        <f>'PR-RAS'!E178</f>
        <v>2686.79</v>
      </c>
      <c r="E174" s="1">
        <v>0</v>
      </c>
      <c r="F174" s="1">
        <v>0</v>
      </c>
      <c r="G174" s="2">
        <f t="shared" si="0"/>
        <v>1380.0244599999999</v>
      </c>
      <c r="H174" s="2">
        <f t="shared" si="1"/>
        <v>0.65000000000009095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4586.99</v>
      </c>
      <c r="D175" s="1">
        <f>'PR-RAS'!E179</f>
        <v>47229.14</v>
      </c>
      <c r="E175" s="1">
        <v>0</v>
      </c>
      <c r="F175" s="1">
        <v>0</v>
      </c>
      <c r="G175" s="2">
        <f t="shared" si="0"/>
        <v>17233.876980000001</v>
      </c>
      <c r="H175" s="2">
        <f t="shared" si="1"/>
        <v>0.1499999999996362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11902.45</v>
      </c>
      <c r="D176" s="1">
        <f>'PR-RAS'!E180</f>
        <v>11439.9</v>
      </c>
      <c r="E176" s="1">
        <v>0</v>
      </c>
      <c r="F176" s="1">
        <v>0</v>
      </c>
      <c r="G176" s="2">
        <f t="shared" si="0"/>
        <v>6086.8937499999993</v>
      </c>
      <c r="H176" s="2">
        <f t="shared" si="1"/>
        <v>0.55000000000109139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10076.23</v>
      </c>
      <c r="D177" s="1">
        <f>'PR-RAS'!E181</f>
        <v>17651.37</v>
      </c>
      <c r="E177" s="1">
        <v>0</v>
      </c>
      <c r="F177" s="1">
        <v>0</v>
      </c>
      <c r="G177" s="2">
        <f t="shared" si="0"/>
        <v>7986.6987199999994</v>
      </c>
      <c r="H177" s="2">
        <f t="shared" si="1"/>
        <v>0.59999999999854481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5273.07</v>
      </c>
      <c r="E178" s="1">
        <v>0</v>
      </c>
      <c r="F178" s="1">
        <v>0</v>
      </c>
      <c r="G178" s="2">
        <f t="shared" si="0"/>
        <v>1866.6667799999998</v>
      </c>
      <c r="H178" s="2">
        <f t="shared" si="1"/>
        <v>6.9999999999708962E-2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11778.67</v>
      </c>
      <c r="D180" s="1">
        <f>'PR-RAS'!E184</f>
        <v>45394.95</v>
      </c>
      <c r="E180" s="1">
        <v>0</v>
      </c>
      <c r="F180" s="1">
        <v>0</v>
      </c>
      <c r="G180" s="2">
        <f t="shared" si="0"/>
        <v>18359.774029999997</v>
      </c>
      <c r="H180" s="2">
        <f t="shared" si="1"/>
        <v>0.38000000000283762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647</v>
      </c>
      <c r="E182" s="1">
        <v>0</v>
      </c>
      <c r="F182" s="1">
        <v>0</v>
      </c>
      <c r="G182" s="2">
        <f t="shared" si="0"/>
        <v>234.214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46421.89</v>
      </c>
      <c r="D184" s="1">
        <f>'PR-RAS'!E188</f>
        <v>37658.43</v>
      </c>
      <c r="E184" s="1">
        <v>0</v>
      </c>
      <c r="F184" s="1">
        <v>0</v>
      </c>
      <c r="G184" s="2">
        <f t="shared" si="0"/>
        <v>22278.19125</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5037.09</v>
      </c>
      <c r="D185" s="1">
        <f>'PR-RAS'!E189</f>
        <v>3309.42</v>
      </c>
      <c r="E185" s="1">
        <v>0</v>
      </c>
      <c r="F185" s="1">
        <v>0</v>
      </c>
      <c r="G185" s="2">
        <f t="shared" si="0"/>
        <v>2144.69112</v>
      </c>
      <c r="H185" s="2">
        <f t="shared" si="1"/>
        <v>0.51000000000021828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3618.81</v>
      </c>
      <c r="D186" s="1">
        <f>'PR-RAS'!E190</f>
        <v>5426.93</v>
      </c>
      <c r="E186" s="1">
        <v>0</v>
      </c>
      <c r="F186" s="1">
        <v>0</v>
      </c>
      <c r="G186" s="2">
        <f t="shared" si="0"/>
        <v>2677.4439499999999</v>
      </c>
      <c r="H186" s="2">
        <f t="shared" si="1"/>
        <v>0.25999999999976353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2117.4899999999998</v>
      </c>
      <c r="D187" s="1">
        <f>'PR-RAS'!E191</f>
        <v>2718.73</v>
      </c>
      <c r="E187" s="1">
        <v>0</v>
      </c>
      <c r="F187" s="1">
        <v>0</v>
      </c>
      <c r="G187" s="2">
        <f t="shared" si="0"/>
        <v>1405.2206999999999</v>
      </c>
      <c r="H187" s="2">
        <f t="shared" si="1"/>
        <v>0.75999999999976353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86.4</v>
      </c>
      <c r="D188" s="1">
        <f>'PR-RAS'!E192</f>
        <v>678.54</v>
      </c>
      <c r="E188" s="1">
        <v>0</v>
      </c>
      <c r="F188" s="1">
        <v>0</v>
      </c>
      <c r="G188" s="2">
        <f t="shared" si="0"/>
        <v>269.93076000000002</v>
      </c>
      <c r="H188" s="2">
        <f t="shared" si="1"/>
        <v>0.86000000000004206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35562.1</v>
      </c>
      <c r="D191" s="1">
        <f>'PR-RAS'!E195</f>
        <v>25524.81</v>
      </c>
      <c r="E191" s="1">
        <v>0</v>
      </c>
      <c r="F191" s="1">
        <v>0</v>
      </c>
      <c r="G191" s="2">
        <f t="shared" si="0"/>
        <v>16456.2268</v>
      </c>
      <c r="H191" s="2">
        <f t="shared" si="1"/>
        <v>0.28999999999723514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9724.6999999999989</v>
      </c>
      <c r="D192" s="1">
        <f>'PR-RAS'!E196</f>
        <v>3113.49</v>
      </c>
      <c r="E192" s="1">
        <v>0</v>
      </c>
      <c r="F192" s="1">
        <v>0</v>
      </c>
      <c r="G192" s="2">
        <f t="shared" si="0"/>
        <v>3046.7708799999996</v>
      </c>
      <c r="H192" s="2">
        <f t="shared" si="1"/>
        <v>0.79000000000087311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7748.5599999999995</v>
      </c>
      <c r="D198" s="1">
        <f>'PR-RAS'!E202</f>
        <v>804.96</v>
      </c>
      <c r="E198" s="1">
        <v>0</v>
      </c>
      <c r="F198" s="1">
        <v>0</v>
      </c>
      <c r="G198" s="2">
        <f t="shared" si="0"/>
        <v>1843.6205600000001</v>
      </c>
      <c r="H198" s="2">
        <f t="shared" si="1"/>
        <v>0.48000000000047294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2202.39</v>
      </c>
      <c r="D200" s="1">
        <f>'PR-RAS'!E204</f>
        <v>0</v>
      </c>
      <c r="E200" s="1">
        <v>0</v>
      </c>
      <c r="F200" s="1">
        <v>0</v>
      </c>
      <c r="G200" s="2">
        <f t="shared" si="0"/>
        <v>438.27560999999997</v>
      </c>
      <c r="H200" s="2">
        <f t="shared" si="1"/>
        <v>0.38999999999987267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5546.17</v>
      </c>
      <c r="D201" s="1">
        <f>'PR-RAS'!E205</f>
        <v>804.96</v>
      </c>
      <c r="E201" s="1">
        <v>0</v>
      </c>
      <c r="F201" s="1">
        <v>0</v>
      </c>
      <c r="G201" s="2">
        <f t="shared" si="0"/>
        <v>1431.2180000000001</v>
      </c>
      <c r="H201" s="2">
        <f t="shared" si="1"/>
        <v>0.21000000000003638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1976.1399999999999</v>
      </c>
      <c r="D206" s="1">
        <f>'PR-RAS'!E210</f>
        <v>2308.5299999999997</v>
      </c>
      <c r="E206" s="1">
        <v>0</v>
      </c>
      <c r="F206" s="1">
        <v>0</v>
      </c>
      <c r="G206" s="2">
        <f t="shared" si="0"/>
        <v>1351.6059999999998</v>
      </c>
      <c r="H206" s="2">
        <f t="shared" si="1"/>
        <v>0.61000000000012733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1066.97</v>
      </c>
      <c r="D207" s="1">
        <f>'PR-RAS'!E211</f>
        <v>1064.44</v>
      </c>
      <c r="E207" s="1">
        <v>0</v>
      </c>
      <c r="F207" s="1">
        <v>0</v>
      </c>
      <c r="G207" s="2">
        <f t="shared" si="0"/>
        <v>658.3451</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909.17</v>
      </c>
      <c r="D210" s="1">
        <f>'PR-RAS'!E214</f>
        <v>1244.0899999999999</v>
      </c>
      <c r="E210" s="1">
        <v>0</v>
      </c>
      <c r="F210" s="1">
        <v>0</v>
      </c>
      <c r="G210" s="2">
        <f t="shared" si="0"/>
        <v>710.0461499999999</v>
      </c>
      <c r="H210" s="2">
        <f t="shared" si="1"/>
        <v>0.25999999999987722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78100.94</v>
      </c>
      <c r="D220" s="1">
        <f>'PR-RAS'!E224</f>
        <v>82959.820000000007</v>
      </c>
      <c r="E220" s="1">
        <v>0</v>
      </c>
      <c r="F220" s="1">
        <v>0</v>
      </c>
      <c r="G220" s="2">
        <f t="shared" si="0"/>
        <v>53440.507020000005</v>
      </c>
      <c r="H220" s="2">
        <f t="shared" si="1"/>
        <v>0.23999999999068677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78100.94</v>
      </c>
      <c r="D236" s="1">
        <f>'PR-RAS'!E240</f>
        <v>82959.820000000007</v>
      </c>
      <c r="E236" s="1">
        <v>0</v>
      </c>
      <c r="F236" s="1">
        <v>0</v>
      </c>
      <c r="G236" s="2">
        <f t="shared" si="0"/>
        <v>57344.836300000003</v>
      </c>
      <c r="H236" s="2">
        <f t="shared" si="1"/>
        <v>0.23999999999068677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78100.94</v>
      </c>
      <c r="D237" s="1">
        <f>'PR-RAS'!E241</f>
        <v>82959.820000000007</v>
      </c>
      <c r="E237" s="1">
        <v>0</v>
      </c>
      <c r="F237" s="1">
        <v>0</v>
      </c>
      <c r="G237" s="2">
        <f t="shared" si="0"/>
        <v>57588.856879999999</v>
      </c>
      <c r="H237" s="2">
        <f t="shared" si="1"/>
        <v>0.23999999999068677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14252.23</v>
      </c>
      <c r="D248" s="1">
        <f>'PR-RAS'!E252</f>
        <v>18405.22</v>
      </c>
      <c r="E248" s="1">
        <v>0</v>
      </c>
      <c r="F248" s="1">
        <v>0</v>
      </c>
      <c r="G248" s="2">
        <f t="shared" si="0"/>
        <v>12612.47949</v>
      </c>
      <c r="H248" s="2">
        <f t="shared" si="1"/>
        <v>0.4500000000007276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14252.23</v>
      </c>
      <c r="D255" s="1">
        <f>'PR-RAS'!E259</f>
        <v>18405.22</v>
      </c>
      <c r="E255" s="1">
        <v>0</v>
      </c>
      <c r="F255" s="1">
        <v>0</v>
      </c>
      <c r="G255" s="2">
        <f t="shared" si="0"/>
        <v>12969.918180000001</v>
      </c>
      <c r="H255" s="2">
        <f t="shared" si="1"/>
        <v>0.4500000000007276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14252.23</v>
      </c>
      <c r="D256" s="1">
        <f>'PR-RAS'!E260</f>
        <v>18405.22</v>
      </c>
      <c r="E256" s="1">
        <v>0</v>
      </c>
      <c r="F256" s="1">
        <v>0</v>
      </c>
      <c r="G256" s="2">
        <f t="shared" si="0"/>
        <v>13020.98085</v>
      </c>
      <c r="H256" s="2">
        <f t="shared" si="1"/>
        <v>0.4500000000007276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87263.48000000001</v>
      </c>
      <c r="D259" s="1">
        <f>'PR-RAS'!E263</f>
        <v>35397.440000000002</v>
      </c>
      <c r="E259" s="1">
        <v>0</v>
      </c>
      <c r="F259" s="1">
        <v>0</v>
      </c>
      <c r="G259" s="2">
        <f t="shared" si="0"/>
        <v>40779.056880000004</v>
      </c>
      <c r="H259" s="2">
        <f t="shared" si="1"/>
        <v>0.92000000001280569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34259.360000000001</v>
      </c>
      <c r="D260" s="1">
        <f>'PR-RAS'!E264</f>
        <v>35397.440000000002</v>
      </c>
      <c r="E260" s="1">
        <v>0</v>
      </c>
      <c r="F260" s="1">
        <v>0</v>
      </c>
      <c r="G260" s="2">
        <f t="shared" si="0"/>
        <v>27209.048160000002</v>
      </c>
      <c r="H260" s="2">
        <f t="shared" si="1"/>
        <v>0.80000000000291038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34259.360000000001</v>
      </c>
      <c r="D261" s="1">
        <f>'PR-RAS'!E265</f>
        <v>35397.440000000002</v>
      </c>
      <c r="E261" s="1">
        <v>0</v>
      </c>
      <c r="F261" s="1">
        <v>0</v>
      </c>
      <c r="G261" s="2">
        <f t="shared" si="0"/>
        <v>27314.102400000003</v>
      </c>
      <c r="H261" s="2">
        <f t="shared" si="1"/>
        <v>0.80000000000291038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53004.12</v>
      </c>
      <c r="D269" s="1">
        <f>'PR-RAS'!E273</f>
        <v>0</v>
      </c>
      <c r="E269" s="1">
        <v>0</v>
      </c>
      <c r="F269" s="1">
        <v>0</v>
      </c>
      <c r="G269" s="2">
        <f t="shared" si="8"/>
        <v>14205.104160000001</v>
      </c>
      <c r="H269" s="2">
        <f t="shared" si="9"/>
        <v>0.12000000000261934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53004.12</v>
      </c>
      <c r="D270" s="1">
        <f>'PR-RAS'!E274</f>
        <v>0</v>
      </c>
      <c r="E270" s="1">
        <v>0</v>
      </c>
      <c r="F270" s="1">
        <v>0</v>
      </c>
      <c r="G270" s="2">
        <f t="shared" si="8"/>
        <v>14258.108280000002</v>
      </c>
      <c r="H270" s="2">
        <f t="shared" si="9"/>
        <v>0.12000000000261934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373144.79000000004</v>
      </c>
      <c r="D285" s="1">
        <f>'PR-RAS'!E289</f>
        <v>447599.43</v>
      </c>
      <c r="E285" s="1">
        <v>0</v>
      </c>
      <c r="F285" s="1">
        <v>0</v>
      </c>
      <c r="G285" s="2">
        <f t="shared" si="8"/>
        <v>360209.59659999993</v>
      </c>
      <c r="H285" s="2">
        <f t="shared" si="9"/>
        <v>0.63999999995576218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205975.52000000002</v>
      </c>
      <c r="D286" s="1">
        <f>'PR-RAS'!E290</f>
        <v>76462.450000000012</v>
      </c>
      <c r="E286" s="1">
        <v>0</v>
      </c>
      <c r="F286" s="1">
        <v>0</v>
      </c>
      <c r="G286" s="2">
        <f t="shared" si="8"/>
        <v>102286.61970000001</v>
      </c>
      <c r="H286" s="2">
        <f t="shared" si="9"/>
        <v>0.92999999999301508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94817.18</v>
      </c>
      <c r="E293" s="1">
        <v>0</v>
      </c>
      <c r="F293" s="1">
        <v>0</v>
      </c>
      <c r="G293" s="2">
        <f t="shared" si="8"/>
        <v>55373.23311999999</v>
      </c>
      <c r="H293" s="2">
        <f t="shared" si="9"/>
        <v>0.17999999999301508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94467.18</v>
      </c>
      <c r="E294" s="1">
        <v>0</v>
      </c>
      <c r="F294" s="1">
        <v>0</v>
      </c>
      <c r="G294" s="2">
        <f t="shared" si="8"/>
        <v>55357.767479999995</v>
      </c>
      <c r="H294" s="2">
        <f t="shared" si="9"/>
        <v>0.17999999999301508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94467.18</v>
      </c>
      <c r="E295" s="1">
        <v>0</v>
      </c>
      <c r="F295" s="1">
        <v>0</v>
      </c>
      <c r="G295" s="2">
        <f t="shared" si="8"/>
        <v>55546.701839999994</v>
      </c>
      <c r="H295" s="2">
        <f t="shared" si="9"/>
        <v>0.17999999999301508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94467.18</v>
      </c>
      <c r="E296" s="1">
        <v>0</v>
      </c>
      <c r="F296" s="1">
        <v>0</v>
      </c>
      <c r="G296" s="2">
        <f t="shared" si="8"/>
        <v>55735.636199999994</v>
      </c>
      <c r="H296" s="2">
        <f t="shared" si="9"/>
        <v>0.17999999999301508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350</v>
      </c>
      <c r="E306" s="1">
        <v>0</v>
      </c>
      <c r="F306" s="1">
        <v>0</v>
      </c>
      <c r="G306" s="2">
        <f t="shared" si="8"/>
        <v>213.5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350</v>
      </c>
      <c r="E307" s="1">
        <v>0</v>
      </c>
      <c r="F307" s="1">
        <v>0</v>
      </c>
      <c r="G307" s="2">
        <f t="shared" si="8"/>
        <v>214.2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350</v>
      </c>
      <c r="E308" s="1">
        <v>0</v>
      </c>
      <c r="F308" s="1">
        <v>0</v>
      </c>
      <c r="G308" s="2">
        <f t="shared" si="8"/>
        <v>214.9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68801.740000000005</v>
      </c>
      <c r="D345" s="1">
        <f>'PR-RAS'!E350</f>
        <v>36171.72</v>
      </c>
      <c r="E345" s="1">
        <v>0</v>
      </c>
      <c r="F345" s="1">
        <v>0</v>
      </c>
      <c r="G345" s="2">
        <f t="shared" si="8"/>
        <v>48553.94191999999</v>
      </c>
      <c r="H345" s="2">
        <f t="shared" si="9"/>
        <v>0.53999999999359716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15876.97</v>
      </c>
      <c r="D346" s="1">
        <f>'PR-RAS'!E351</f>
        <v>0</v>
      </c>
      <c r="E346" s="1">
        <v>0</v>
      </c>
      <c r="F346" s="1">
        <v>0</v>
      </c>
      <c r="G346" s="2">
        <f t="shared" si="8"/>
        <v>5477.5546499999991</v>
      </c>
      <c r="H346" s="2">
        <f t="shared" si="9"/>
        <v>3.0000000000654836E-2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15876.97</v>
      </c>
      <c r="D351" s="1">
        <f>'PR-RAS'!E356</f>
        <v>0</v>
      </c>
      <c r="E351" s="1">
        <v>0</v>
      </c>
      <c r="F351" s="1">
        <v>0</v>
      </c>
      <c r="G351" s="2">
        <f t="shared" si="8"/>
        <v>5556.9394999999995</v>
      </c>
      <c r="H351" s="2">
        <f t="shared" si="9"/>
        <v>3.0000000000654836E-2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15876.97</v>
      </c>
      <c r="D357" s="1">
        <f>'PR-RAS'!E362</f>
        <v>0</v>
      </c>
      <c r="E357" s="1">
        <v>0</v>
      </c>
      <c r="F357" s="1">
        <v>0</v>
      </c>
      <c r="G357" s="2">
        <f t="shared" si="8"/>
        <v>5652.2013199999992</v>
      </c>
      <c r="H357" s="2">
        <f t="shared" si="9"/>
        <v>3.0000000000654836E-2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52924.770000000004</v>
      </c>
      <c r="D358" s="1">
        <f>'PR-RAS'!E363</f>
        <v>3054.37</v>
      </c>
      <c r="E358" s="1">
        <v>0</v>
      </c>
      <c r="F358" s="1">
        <v>0</v>
      </c>
      <c r="G358" s="2">
        <f t="shared" si="8"/>
        <v>21074.963069999998</v>
      </c>
      <c r="H358" s="2">
        <f t="shared" si="9"/>
        <v>0.59999999999581632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52446.97</v>
      </c>
      <c r="D359" s="1">
        <f>'PR-RAS'!E364</f>
        <v>0</v>
      </c>
      <c r="E359" s="1">
        <v>0</v>
      </c>
      <c r="F359" s="1">
        <v>0</v>
      </c>
      <c r="G359" s="2">
        <f t="shared" si="8"/>
        <v>18776.01526</v>
      </c>
      <c r="H359" s="2">
        <f t="shared" si="9"/>
        <v>2.9999999998835847E-2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51247.69</v>
      </c>
      <c r="D361" s="1">
        <f>'PR-RAS'!E366</f>
        <v>0</v>
      </c>
      <c r="E361" s="1">
        <v>0</v>
      </c>
      <c r="F361" s="1">
        <v>0</v>
      </c>
      <c r="G361" s="2">
        <f t="shared" si="8"/>
        <v>18449.168399999999</v>
      </c>
      <c r="H361" s="2">
        <f t="shared" si="9"/>
        <v>0.30999999999767169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1199.28</v>
      </c>
      <c r="D363" s="1">
        <f>'PR-RAS'!E368</f>
        <v>0</v>
      </c>
      <c r="E363" s="1">
        <v>0</v>
      </c>
      <c r="F363" s="1">
        <v>0</v>
      </c>
      <c r="G363" s="2">
        <f t="shared" si="8"/>
        <v>434.13935999999995</v>
      </c>
      <c r="H363" s="2">
        <f t="shared" si="9"/>
        <v>0.27999999999997272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477.8</v>
      </c>
      <c r="D364" s="1">
        <f>'PR-RAS'!E369</f>
        <v>3054.37</v>
      </c>
      <c r="E364" s="1">
        <v>0</v>
      </c>
      <c r="F364" s="1">
        <v>0</v>
      </c>
      <c r="G364" s="2">
        <f t="shared" si="8"/>
        <v>2390.9140199999997</v>
      </c>
      <c r="H364" s="2">
        <f t="shared" si="9"/>
        <v>0.56999999999987949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477.8</v>
      </c>
      <c r="D365" s="1">
        <f>'PR-RAS'!E370</f>
        <v>596.72</v>
      </c>
      <c r="E365" s="1">
        <v>0</v>
      </c>
      <c r="F365" s="1">
        <v>0</v>
      </c>
      <c r="G365" s="2">
        <f t="shared" si="8"/>
        <v>608.33136000000002</v>
      </c>
      <c r="H365" s="2">
        <f t="shared" si="9"/>
        <v>0.47999999999996135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2457.65</v>
      </c>
      <c r="E367" s="1">
        <v>0</v>
      </c>
      <c r="F367" s="1">
        <v>0</v>
      </c>
      <c r="G367" s="2">
        <f t="shared" si="8"/>
        <v>1798.9998000000001</v>
      </c>
      <c r="H367" s="2">
        <f t="shared" si="9"/>
        <v>0.34999999999990905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33117.35</v>
      </c>
      <c r="E397" s="1">
        <v>0</v>
      </c>
      <c r="F397" s="1">
        <v>0</v>
      </c>
      <c r="G397" s="2">
        <f t="shared" si="8"/>
        <v>26228.941200000001</v>
      </c>
      <c r="H397" s="2">
        <f t="shared" si="9"/>
        <v>0.34999999999854481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33117.35</v>
      </c>
      <c r="E398" s="1">
        <v>0</v>
      </c>
      <c r="F398" s="1">
        <v>0</v>
      </c>
      <c r="G398" s="2">
        <f t="shared" si="8"/>
        <v>26295.175899999998</v>
      </c>
      <c r="H398" s="2">
        <f t="shared" si="9"/>
        <v>0.34999999999854481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58645.459999999992</v>
      </c>
      <c r="E402" s="1">
        <v>0</v>
      </c>
      <c r="F402" s="1">
        <v>0</v>
      </c>
      <c r="G402" s="2">
        <f t="shared" si="8"/>
        <v>47033.658919999994</v>
      </c>
      <c r="H402" s="2">
        <f t="shared" si="9"/>
        <v>0.45999999999185093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68801.740000000005</v>
      </c>
      <c r="D403" s="1">
        <f>'PR-RAS'!E408</f>
        <v>0</v>
      </c>
      <c r="E403" s="1">
        <v>0</v>
      </c>
      <c r="F403" s="1">
        <v>0</v>
      </c>
      <c r="G403" s="2">
        <f t="shared" si="8"/>
        <v>27658.299480000005</v>
      </c>
      <c r="H403" s="2">
        <f t="shared" si="9"/>
        <v>0.25999999999476131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579120.31000000006</v>
      </c>
      <c r="D407" s="1">
        <f>'PR-RAS'!E412</f>
        <v>618879.06000000006</v>
      </c>
      <c r="E407" s="1">
        <v>0</v>
      </c>
      <c r="F407" s="1">
        <v>0</v>
      </c>
      <c r="G407" s="2">
        <f t="shared" si="8"/>
        <v>737652.6425800001</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441946.53</v>
      </c>
      <c r="D408" s="1">
        <f>'PR-RAS'!E413</f>
        <v>483771.15</v>
      </c>
      <c r="E408" s="1">
        <v>0</v>
      </c>
      <c r="F408" s="1">
        <v>0</v>
      </c>
      <c r="G408" s="2">
        <f t="shared" si="8"/>
        <v>573661.95380999998</v>
      </c>
      <c r="H408" s="2">
        <f t="shared" si="9"/>
        <v>0.61999999999534339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137173.78000000003</v>
      </c>
      <c r="D409" s="1">
        <f>'PR-RAS'!E414</f>
        <v>135107.91000000003</v>
      </c>
      <c r="E409" s="1">
        <v>0</v>
      </c>
      <c r="F409" s="1">
        <v>0</v>
      </c>
      <c r="G409" s="2">
        <f t="shared" si="8"/>
        <v>166214.95680000001</v>
      </c>
      <c r="H409" s="2">
        <f t="shared" si="9"/>
        <v>0.30999999993946403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43164.11</v>
      </c>
      <c r="D414" s="1">
        <f>'PR-RAS'!E420</f>
        <v>0</v>
      </c>
      <c r="E414" s="1">
        <v>0</v>
      </c>
      <c r="F414" s="1">
        <v>0</v>
      </c>
      <c r="G414" s="2">
        <f t="shared" si="8"/>
        <v>17826.777429999998</v>
      </c>
      <c r="H414" s="2">
        <f t="shared" si="9"/>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43164.11</v>
      </c>
      <c r="D478" s="1">
        <f>'PR-RAS'!E484</f>
        <v>0</v>
      </c>
      <c r="E478" s="1">
        <v>0</v>
      </c>
      <c r="F478" s="1">
        <v>0</v>
      </c>
      <c r="G478" s="2">
        <f t="shared" si="8"/>
        <v>20589.280469999998</v>
      </c>
      <c r="H478" s="2">
        <f t="shared" si="9"/>
        <v>0.11000000000058208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43164.11</v>
      </c>
      <c r="D484" s="1">
        <f>'PR-RAS'!E490</f>
        <v>0</v>
      </c>
      <c r="E484" s="1">
        <v>0</v>
      </c>
      <c r="F484" s="1">
        <v>0</v>
      </c>
      <c r="G484" s="2">
        <f t="shared" si="8"/>
        <v>20848.26513</v>
      </c>
      <c r="H484" s="2">
        <f t="shared" si="9"/>
        <v>0.11000000000058208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43164.11</v>
      </c>
      <c r="D485" s="1">
        <f>'PR-RAS'!E491</f>
        <v>0</v>
      </c>
      <c r="E485" s="1">
        <v>0</v>
      </c>
      <c r="F485" s="1">
        <v>0</v>
      </c>
      <c r="G485" s="2">
        <f t="shared" si="8"/>
        <v>20891.429240000001</v>
      </c>
      <c r="H485" s="2">
        <f t="shared" si="9"/>
        <v>0.11000000000058208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305262.46000000002</v>
      </c>
      <c r="D522" s="1">
        <f>'PR-RAS'!E528</f>
        <v>88770.51999999999</v>
      </c>
      <c r="E522" s="1">
        <v>0</v>
      </c>
      <c r="F522" s="1">
        <v>0</v>
      </c>
      <c r="G522" s="2">
        <f t="shared" ref="G522:G809" si="10">(B522/1000)*(C522*1+D522*2)</f>
        <v>251540.62350000002</v>
      </c>
      <c r="H522" s="2">
        <f t="shared" ref="H522:H809" si="11">ABS(C522-ROUND(C522,0))+ABS(D522-ROUND(D522,0))</f>
        <v>0.94000000003143214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305262.46000000002</v>
      </c>
      <c r="D587" s="1">
        <f>'PR-RAS'!E593</f>
        <v>88770.51999999999</v>
      </c>
      <c r="E587" s="1">
        <v>0</v>
      </c>
      <c r="F587" s="1">
        <v>0</v>
      </c>
      <c r="G587" s="2">
        <f t="shared" si="10"/>
        <v>282922.85099999997</v>
      </c>
      <c r="H587" s="2">
        <f t="shared" si="11"/>
        <v>0.94000000003143214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9136.84</v>
      </c>
      <c r="E593" s="1">
        <v>0</v>
      </c>
      <c r="F593" s="1">
        <v>0</v>
      </c>
      <c r="G593" s="2">
        <f t="shared" si="10"/>
        <v>10818.01856</v>
      </c>
      <c r="H593" s="2">
        <f t="shared" si="11"/>
        <v>0.15999999999985448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9136.84</v>
      </c>
      <c r="E594" s="1">
        <v>0</v>
      </c>
      <c r="F594" s="1">
        <v>0</v>
      </c>
      <c r="G594" s="2">
        <f t="shared" si="10"/>
        <v>10836.292239999999</v>
      </c>
      <c r="H594" s="2">
        <f t="shared" si="11"/>
        <v>0.15999999999985448</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305262.46000000002</v>
      </c>
      <c r="D599" s="1">
        <f>'PR-RAS'!E605</f>
        <v>79633.679999999993</v>
      </c>
      <c r="E599" s="1">
        <v>0</v>
      </c>
      <c r="F599" s="1">
        <v>0</v>
      </c>
      <c r="G599" s="2">
        <f t="shared" si="10"/>
        <v>277788.83236</v>
      </c>
      <c r="H599" s="2">
        <f t="shared" si="11"/>
        <v>0.78000000002793968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305262.46000000002</v>
      </c>
      <c r="D600" s="1">
        <f>'PR-RAS'!E606</f>
        <v>79633.679999999993</v>
      </c>
      <c r="E600" s="1">
        <v>0</v>
      </c>
      <c r="F600" s="1">
        <v>0</v>
      </c>
      <c r="G600" s="2">
        <f t="shared" si="10"/>
        <v>278253.36218</v>
      </c>
      <c r="H600" s="2">
        <f t="shared" si="11"/>
        <v>0.78000000002793968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262098.35000000003</v>
      </c>
      <c r="D630" s="1">
        <f>'PR-RAS'!E636</f>
        <v>88770.51999999999</v>
      </c>
      <c r="E630" s="1">
        <v>0</v>
      </c>
      <c r="F630" s="1">
        <v>0</v>
      </c>
      <c r="G630" s="2">
        <f t="shared" si="10"/>
        <v>276533.17631000001</v>
      </c>
      <c r="H630" s="2">
        <f t="shared" si="11"/>
        <v>0.83000000004540198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622284.42000000004</v>
      </c>
      <c r="D633" s="1">
        <f>'PR-RAS'!E639</f>
        <v>618879.06000000006</v>
      </c>
      <c r="E633" s="1">
        <v>0</v>
      </c>
      <c r="F633" s="1">
        <v>0</v>
      </c>
      <c r="G633" s="2">
        <f t="shared" si="10"/>
        <v>1175546.88528</v>
      </c>
      <c r="H633" s="2">
        <f t="shared" si="11"/>
        <v>0.48000000009778887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747208.99</v>
      </c>
      <c r="D634" s="1">
        <f>'PR-RAS'!E640</f>
        <v>572541.67000000004</v>
      </c>
      <c r="E634" s="1">
        <v>0</v>
      </c>
      <c r="F634" s="1">
        <v>0</v>
      </c>
      <c r="G634" s="2">
        <f t="shared" si="10"/>
        <v>1197821.04489</v>
      </c>
      <c r="H634" s="2">
        <f t="shared" si="11"/>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46337.390000000014</v>
      </c>
      <c r="E635" s="1">
        <v>0</v>
      </c>
      <c r="F635" s="1">
        <v>0</v>
      </c>
      <c r="G635" s="2">
        <f t="shared" si="10"/>
        <v>58755.810520000021</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124924.56999999995</v>
      </c>
      <c r="D636" s="1">
        <f>'PR-RAS'!E642</f>
        <v>0</v>
      </c>
      <c r="E636" s="1">
        <v>0</v>
      </c>
      <c r="F636" s="1">
        <v>0</v>
      </c>
      <c r="G636" s="2">
        <f t="shared" si="10"/>
        <v>79327.101949999967</v>
      </c>
      <c r="H636" s="2">
        <f t="shared" si="11"/>
        <v>0.43000000005122274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46337.390000000014</v>
      </c>
      <c r="E639" s="1">
        <v>0</v>
      </c>
      <c r="F639" s="1">
        <v>0</v>
      </c>
      <c r="G639" s="2">
        <f t="shared" si="10"/>
        <v>59126.509640000018</v>
      </c>
      <c r="H639" s="2">
        <f t="shared" si="11"/>
        <v>0.39000000001396984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124924.56999999995</v>
      </c>
      <c r="D640" s="1">
        <f>'PR-RAS'!E646</f>
        <v>0</v>
      </c>
      <c r="E640" s="1">
        <v>0</v>
      </c>
      <c r="F640" s="1">
        <v>0</v>
      </c>
      <c r="G640" s="2">
        <f t="shared" si="10"/>
        <v>79826.800229999964</v>
      </c>
      <c r="H640" s="2">
        <f t="shared" si="11"/>
        <v>0.43000000005122274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393749.37</v>
      </c>
      <c r="D642" s="1">
        <f>'PR-RAS'!E649</f>
        <v>342841.25</v>
      </c>
      <c r="E642" s="1">
        <v>0</v>
      </c>
      <c r="F642" s="1">
        <v>0</v>
      </c>
      <c r="G642" s="2">
        <f t="shared" si="10"/>
        <v>691915.82867000008</v>
      </c>
      <c r="H642" s="2">
        <f t="shared" si="11"/>
        <v>0.61999999999534339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690195.59</v>
      </c>
      <c r="D643" s="1">
        <f>'PR-RAS'!E650</f>
        <v>825593.82</v>
      </c>
      <c r="E643" s="1">
        <v>0</v>
      </c>
      <c r="F643" s="1">
        <v>0</v>
      </c>
      <c r="G643" s="2">
        <f t="shared" si="10"/>
        <v>1503168.03366</v>
      </c>
      <c r="H643" s="2">
        <f t="shared" si="11"/>
        <v>0.59000000008381903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861530.79</v>
      </c>
      <c r="D644" s="1">
        <f>'PR-RAS'!E651</f>
        <v>801077.41</v>
      </c>
      <c r="E644" s="1">
        <v>0</v>
      </c>
      <c r="F644" s="1">
        <v>0</v>
      </c>
      <c r="G644" s="2">
        <f t="shared" si="10"/>
        <v>1584149.8472300002</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222414.16999999993</v>
      </c>
      <c r="D645" s="1">
        <f>'PR-RAS'!E652</f>
        <v>367357.6599999998</v>
      </c>
      <c r="E645" s="1">
        <v>0</v>
      </c>
      <c r="F645" s="1">
        <v>0</v>
      </c>
      <c r="G645" s="2">
        <f t="shared" si="10"/>
        <v>616391.39155999967</v>
      </c>
      <c r="H645" s="2">
        <f t="shared" si="11"/>
        <v>0.51000000012572855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18</v>
      </c>
      <c r="E646" s="1">
        <v>0</v>
      </c>
      <c r="F646" s="1">
        <v>0</v>
      </c>
      <c r="G646" s="2">
        <f t="shared" si="10"/>
        <v>29.67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18</v>
      </c>
      <c r="E648" s="1">
        <v>0</v>
      </c>
      <c r="F648" s="1">
        <v>0</v>
      </c>
      <c r="G648" s="2">
        <f t="shared" si="10"/>
        <v>29.762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257115.68</v>
      </c>
      <c r="D654" s="1">
        <f>'PR-RAS'!E661</f>
        <v>30476.34</v>
      </c>
      <c r="E654" s="1">
        <v>0</v>
      </c>
      <c r="F654" s="1">
        <v>0</v>
      </c>
      <c r="G654" s="2">
        <f t="shared" si="10"/>
        <v>207698.63907999999</v>
      </c>
      <c r="H654" s="2">
        <f t="shared" si="11"/>
        <v>0.66000000000713044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16206.6</v>
      </c>
      <c r="E655" s="1">
        <v>0</v>
      </c>
      <c r="F655" s="1">
        <v>0</v>
      </c>
      <c r="G655" s="2">
        <f t="shared" si="10"/>
        <v>21198.232800000002</v>
      </c>
      <c r="H655" s="2">
        <f t="shared" si="11"/>
        <v>0.3999999999996362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2458.9899999999998</v>
      </c>
      <c r="E657" s="1">
        <v>0</v>
      </c>
      <c r="F657" s="1">
        <v>0</v>
      </c>
      <c r="G657" s="2">
        <f t="shared" si="10"/>
        <v>3226.19488</v>
      </c>
      <c r="H657" s="2">
        <f t="shared" si="11"/>
        <v>1.0000000000218279E-2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42130.080000000002</v>
      </c>
      <c r="D658" s="1">
        <f>'PR-RAS'!E665</f>
        <v>51810.01</v>
      </c>
      <c r="E658" s="1">
        <v>0</v>
      </c>
      <c r="F658" s="1">
        <v>0</v>
      </c>
      <c r="G658" s="2">
        <f t="shared" si="10"/>
        <v>95757.815700000006</v>
      </c>
      <c r="H658" s="2">
        <f t="shared" si="11"/>
        <v>9.0000000003783498E-2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3618.81</v>
      </c>
      <c r="D719" s="1">
        <f>'PR-RAS'!E726</f>
        <v>5426.93</v>
      </c>
      <c r="E719" s="1">
        <v>0</v>
      </c>
      <c r="F719" s="1">
        <v>0</v>
      </c>
      <c r="G719" s="2">
        <f t="shared" si="10"/>
        <v>10391.377059999999</v>
      </c>
      <c r="H719" s="2">
        <f t="shared" si="11"/>
        <v>0.25999999999976353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2202.39</v>
      </c>
      <c r="D734" s="1">
        <f>'PR-RAS'!E741</f>
        <v>0</v>
      </c>
      <c r="E734" s="1">
        <v>0</v>
      </c>
      <c r="F734" s="1">
        <v>0</v>
      </c>
      <c r="G734" s="2">
        <f t="shared" si="10"/>
        <v>1614.35187</v>
      </c>
      <c r="H734" s="2">
        <f t="shared" si="11"/>
        <v>0.38999999999987267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5546.17</v>
      </c>
      <c r="D735" s="1">
        <f>'PR-RAS'!E742</f>
        <v>804.96</v>
      </c>
      <c r="E735" s="1">
        <v>0</v>
      </c>
      <c r="F735" s="1">
        <v>0</v>
      </c>
      <c r="G735" s="2">
        <f t="shared" si="10"/>
        <v>5252.57006</v>
      </c>
      <c r="H735" s="2">
        <f t="shared" si="11"/>
        <v>0.21000000000003638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2322.65</v>
      </c>
      <c r="D809" s="1">
        <f>'PR-RAS'!E816</f>
        <v>18405.22</v>
      </c>
      <c r="E809" s="1">
        <v>0</v>
      </c>
      <c r="F809" s="1">
        <v>0</v>
      </c>
      <c r="G809" s="2">
        <f t="shared" si="10"/>
        <v>31619.536720000004</v>
      </c>
      <c r="H809" s="2">
        <f t="shared" si="11"/>
        <v>0.5700000000010732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4645.3</v>
      </c>
      <c r="D812" s="1">
        <f>'PR-RAS'!E819</f>
        <v>0</v>
      </c>
      <c r="E812" s="1">
        <v>0</v>
      </c>
      <c r="F812" s="1">
        <v>0</v>
      </c>
      <c r="G812" s="2">
        <f t="shared" si="18"/>
        <v>3767.3383000000003</v>
      </c>
      <c r="H812" s="2">
        <f t="shared" si="19"/>
        <v>0.3000000000001819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2654.46</v>
      </c>
      <c r="D814" s="1">
        <f>'PR-RAS'!E821</f>
        <v>0</v>
      </c>
      <c r="E814" s="1">
        <v>0</v>
      </c>
      <c r="F814" s="1">
        <v>0</v>
      </c>
      <c r="G814" s="2">
        <f t="shared" si="18"/>
        <v>2158.0759800000001</v>
      </c>
      <c r="H814" s="2">
        <f t="shared" si="19"/>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4629.82</v>
      </c>
      <c r="D816" s="1">
        <f>'PR-RAS'!E823</f>
        <v>0</v>
      </c>
      <c r="E816" s="1">
        <v>0</v>
      </c>
      <c r="F816" s="1">
        <v>0</v>
      </c>
      <c r="G816" s="2">
        <f t="shared" si="18"/>
        <v>3773.3032999999996</v>
      </c>
      <c r="H816" s="2">
        <f t="shared" si="19"/>
        <v>0.18000000000029104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305262.46000000002</v>
      </c>
      <c r="D946" s="1">
        <f>'PR-RAS'!E953</f>
        <v>79633.679999999993</v>
      </c>
      <c r="E946" s="1">
        <v>0</v>
      </c>
      <c r="F946" s="1">
        <v>0</v>
      </c>
      <c r="G946" s="2">
        <f t="shared" si="18"/>
        <v>438980.67989999999</v>
      </c>
      <c r="H946" s="2">
        <f t="shared" si="19"/>
        <v>0.78000000002793968</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469916.12</v>
      </c>
      <c r="D1480" s="6"/>
      <c r="E1480" s="6">
        <v>0</v>
      </c>
      <c r="F1480" s="6">
        <v>0</v>
      </c>
      <c r="G1480" s="7">
        <f t="shared" ref="G1480:G1580" si="34">B1480/1000*C1480</f>
        <v>469.91611999999998</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542914.15</v>
      </c>
      <c r="D1481" s="1">
        <v>0</v>
      </c>
      <c r="E1481" s="1">
        <v>0</v>
      </c>
      <c r="F1481" s="1">
        <v>0</v>
      </c>
      <c r="G1481" s="2">
        <f t="shared" si="34"/>
        <v>1085.8283000000001</v>
      </c>
      <c r="H1481" s="2">
        <f t="shared" si="35"/>
        <v>0.15000000002328306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506742.43000000005</v>
      </c>
      <c r="D1483" s="1">
        <v>0</v>
      </c>
      <c r="E1483" s="1">
        <v>0</v>
      </c>
      <c r="F1483" s="1">
        <v>0</v>
      </c>
      <c r="G1483" s="2">
        <f t="shared" si="34"/>
        <v>2026.9697200000003</v>
      </c>
      <c r="H1483" s="2">
        <f t="shared" si="35"/>
        <v>0.43000000005122274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111381.5</v>
      </c>
      <c r="D1484" s="1">
        <v>0</v>
      </c>
      <c r="E1484" s="1">
        <v>0</v>
      </c>
      <c r="F1484" s="1">
        <v>0</v>
      </c>
      <c r="G1484" s="2">
        <f t="shared" si="34"/>
        <v>556.90750000000003</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203357.86</v>
      </c>
      <c r="D1485" s="1">
        <v>0</v>
      </c>
      <c r="E1485" s="1">
        <v>0</v>
      </c>
      <c r="F1485" s="1">
        <v>0</v>
      </c>
      <c r="G1485" s="2">
        <f t="shared" si="34"/>
        <v>1220.14716</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2126.1799999999998</v>
      </c>
      <c r="D1486" s="1">
        <v>0</v>
      </c>
      <c r="E1486" s="1">
        <v>0</v>
      </c>
      <c r="F1486" s="1">
        <v>0</v>
      </c>
      <c r="G1486" s="2">
        <f t="shared" si="34"/>
        <v>14.88326</v>
      </c>
      <c r="H1486" s="2">
        <f t="shared" si="35"/>
        <v>0.17999999999983629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49648.22</v>
      </c>
      <c r="D1489" s="1">
        <v>0</v>
      </c>
      <c r="E1489" s="1">
        <v>0</v>
      </c>
      <c r="F1489" s="1">
        <v>0</v>
      </c>
      <c r="G1489" s="2">
        <f t="shared" si="34"/>
        <v>496.48220000000003</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140228.67000000001</v>
      </c>
      <c r="D1491" s="1">
        <v>0</v>
      </c>
      <c r="E1491" s="1">
        <v>0</v>
      </c>
      <c r="F1491" s="1">
        <v>0</v>
      </c>
      <c r="G1491" s="2">
        <f t="shared" si="34"/>
        <v>1682.7440400000003</v>
      </c>
      <c r="H1491" s="2">
        <f t="shared" si="35"/>
        <v>0.32999999998719431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36171.72</v>
      </c>
      <c r="D1492" s="1">
        <v>0</v>
      </c>
      <c r="E1492" s="1">
        <v>0</v>
      </c>
      <c r="F1492" s="1">
        <v>0</v>
      </c>
      <c r="G1492" s="2">
        <f t="shared" si="34"/>
        <v>470.23235999999997</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636643.69000000006</v>
      </c>
      <c r="D1499" s="1">
        <v>0</v>
      </c>
      <c r="E1499" s="1">
        <v>0</v>
      </c>
      <c r="F1499" s="1">
        <v>0</v>
      </c>
      <c r="G1499" s="2">
        <f t="shared" si="34"/>
        <v>12732.873800000001</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494065.29</v>
      </c>
      <c r="D1501" s="1">
        <v>0</v>
      </c>
      <c r="E1501" s="1">
        <v>0</v>
      </c>
      <c r="F1501" s="1">
        <v>0</v>
      </c>
      <c r="G1501" s="2">
        <f t="shared" si="34"/>
        <v>10869.436379999999</v>
      </c>
      <c r="H1501" s="2">
        <f t="shared" si="35"/>
        <v>0.28999999997904524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101135.82</v>
      </c>
      <c r="D1502" s="1">
        <v>0</v>
      </c>
      <c r="E1502" s="1">
        <v>0</v>
      </c>
      <c r="F1502" s="1">
        <v>0</v>
      </c>
      <c r="G1502" s="2">
        <f t="shared" si="34"/>
        <v>2326.1238600000001</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202601.53</v>
      </c>
      <c r="D1503" s="1">
        <v>0</v>
      </c>
      <c r="E1503" s="1">
        <v>0</v>
      </c>
      <c r="F1503" s="1">
        <v>0</v>
      </c>
      <c r="G1503" s="2">
        <f t="shared" si="34"/>
        <v>4862.4367199999997</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2141.7399999999998</v>
      </c>
      <c r="D1504" s="1">
        <v>0</v>
      </c>
      <c r="E1504" s="1">
        <v>0</v>
      </c>
      <c r="F1504" s="1">
        <v>0</v>
      </c>
      <c r="G1504" s="2">
        <f t="shared" si="34"/>
        <v>53.543499999999995</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48334.25</v>
      </c>
      <c r="D1507" s="1">
        <v>0</v>
      </c>
      <c r="E1507" s="1">
        <v>0</v>
      </c>
      <c r="F1507" s="1">
        <v>0</v>
      </c>
      <c r="G1507" s="2">
        <f t="shared" si="34"/>
        <v>1353.3589999999999</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139851.95000000001</v>
      </c>
      <c r="D1509" s="1">
        <v>0</v>
      </c>
      <c r="E1509" s="1">
        <v>0</v>
      </c>
      <c r="F1509" s="1">
        <v>0</v>
      </c>
      <c r="G1509" s="2">
        <f t="shared" si="34"/>
        <v>4195.5585000000001</v>
      </c>
      <c r="H1509" s="2">
        <f t="shared" si="35"/>
        <v>4.9999999988358468E-2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35575</v>
      </c>
      <c r="D1510" s="1">
        <v>0</v>
      </c>
      <c r="E1510" s="1">
        <v>0</v>
      </c>
      <c r="F1510" s="1">
        <v>0</v>
      </c>
      <c r="G1510" s="2">
        <f t="shared" si="34"/>
        <v>1102.825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107003.4</v>
      </c>
      <c r="D1511" s="1">
        <v>0</v>
      </c>
      <c r="E1511" s="1">
        <v>0</v>
      </c>
      <c r="F1511" s="1">
        <v>0</v>
      </c>
      <c r="G1511" s="2">
        <f t="shared" si="34"/>
        <v>3424.1088</v>
      </c>
      <c r="H1511" s="2">
        <f t="shared" si="35"/>
        <v>0.39999999999417923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107003.4</v>
      </c>
      <c r="D1515" s="1">
        <v>0</v>
      </c>
      <c r="E1515" s="1">
        <v>0</v>
      </c>
      <c r="F1515" s="1">
        <v>0</v>
      </c>
      <c r="G1515" s="2">
        <f t="shared" si="34"/>
        <v>3852.1223999999993</v>
      </c>
      <c r="H1515" s="2">
        <f t="shared" si="35"/>
        <v>0.39999999999417923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376186.57999999996</v>
      </c>
      <c r="D1517" s="1">
        <v>0</v>
      </c>
      <c r="E1517" s="1">
        <v>0</v>
      </c>
      <c r="F1517" s="1">
        <v>0</v>
      </c>
      <c r="G1517" s="2">
        <f t="shared" si="34"/>
        <v>14295.090039999997</v>
      </c>
      <c r="H1517" s="2">
        <f t="shared" si="35"/>
        <v>0.42000000004190952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39845.67</v>
      </c>
      <c r="D1518" s="1">
        <v>0</v>
      </c>
      <c r="E1518" s="1">
        <v>0</v>
      </c>
      <c r="F1518" s="1">
        <v>0</v>
      </c>
      <c r="G1518" s="2">
        <f t="shared" si="34"/>
        <v>1553.9811299999999</v>
      </c>
      <c r="H1518" s="2">
        <f t="shared" si="35"/>
        <v>0.33000000000174623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39481.21</v>
      </c>
      <c r="D1524" s="1">
        <v>0</v>
      </c>
      <c r="E1524" s="1">
        <v>0</v>
      </c>
      <c r="F1524" s="1">
        <v>0</v>
      </c>
      <c r="G1524" s="2">
        <f t="shared" si="34"/>
        <v>1776.65445</v>
      </c>
      <c r="H1524" s="2">
        <f t="shared" si="35"/>
        <v>0.20999999999912689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19136.96</v>
      </c>
      <c r="D1525" s="1">
        <v>0</v>
      </c>
      <c r="E1525" s="1">
        <v>0</v>
      </c>
      <c r="F1525" s="1">
        <v>0</v>
      </c>
      <c r="G1525" s="2">
        <f t="shared" si="34"/>
        <v>880.30015999999989</v>
      </c>
      <c r="H1525" s="2">
        <f t="shared" si="35"/>
        <v>4.0000000000873115E-2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19136.96</v>
      </c>
      <c r="D1526" s="1">
        <v>0</v>
      </c>
      <c r="E1526" s="1">
        <v>0</v>
      </c>
      <c r="F1526" s="1">
        <v>0</v>
      </c>
      <c r="G1526" s="2">
        <f t="shared" si="34"/>
        <v>899.43711999999994</v>
      </c>
      <c r="H1526" s="2">
        <f t="shared" si="35"/>
        <v>4.0000000000873115E-2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13134.39</v>
      </c>
      <c r="D1530" s="1">
        <v>0</v>
      </c>
      <c r="E1530" s="1">
        <v>0</v>
      </c>
      <c r="F1530" s="1">
        <v>0</v>
      </c>
      <c r="G1530" s="2">
        <f t="shared" si="34"/>
        <v>669.85388999999998</v>
      </c>
      <c r="H1530" s="2">
        <f t="shared" si="3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13134.39</v>
      </c>
      <c r="D1531" s="1">
        <v>0</v>
      </c>
      <c r="E1531" s="1">
        <v>0</v>
      </c>
      <c r="F1531" s="1">
        <v>0</v>
      </c>
      <c r="G1531" s="2">
        <f t="shared" si="34"/>
        <v>682.98827999999992</v>
      </c>
      <c r="H1531" s="2">
        <f t="shared" si="35"/>
        <v>0.38999999999941792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54.21</v>
      </c>
      <c r="D1535" s="1">
        <v>0</v>
      </c>
      <c r="E1535" s="1">
        <v>0</v>
      </c>
      <c r="F1535" s="1">
        <v>0</v>
      </c>
      <c r="G1535" s="2">
        <f t="shared" si="34"/>
        <v>3.0357600000000002</v>
      </c>
      <c r="H1535" s="2">
        <f t="shared" si="35"/>
        <v>0.21000000000000085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54.21</v>
      </c>
      <c r="D1536" s="1">
        <v>0</v>
      </c>
      <c r="E1536" s="1">
        <v>0</v>
      </c>
      <c r="F1536" s="1">
        <v>0</v>
      </c>
      <c r="G1536" s="2">
        <f t="shared" si="34"/>
        <v>3.0899700000000001</v>
      </c>
      <c r="H1536" s="2">
        <f t="shared" si="35"/>
        <v>0.21000000000000085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2416.33</v>
      </c>
      <c r="D1550" s="1">
        <v>0</v>
      </c>
      <c r="E1550" s="1">
        <v>0</v>
      </c>
      <c r="F1550" s="1">
        <v>0</v>
      </c>
      <c r="G1550" s="2">
        <f t="shared" si="34"/>
        <v>171.55942999999999</v>
      </c>
      <c r="H1550" s="2">
        <f t="shared" si="35"/>
        <v>0.32999999999992724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2416.33</v>
      </c>
      <c r="D1551" s="1">
        <v>0</v>
      </c>
      <c r="E1551" s="1">
        <v>0</v>
      </c>
      <c r="F1551" s="1">
        <v>0</v>
      </c>
      <c r="G1551" s="2">
        <f t="shared" si="34"/>
        <v>173.97575999999998</v>
      </c>
      <c r="H1551" s="2">
        <f t="shared" si="35"/>
        <v>0.32999999999992724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4739.32</v>
      </c>
      <c r="D1560" s="1">
        <v>0</v>
      </c>
      <c r="E1560" s="1">
        <v>0</v>
      </c>
      <c r="F1560" s="1">
        <v>0</v>
      </c>
      <c r="G1560" s="2">
        <f t="shared" si="34"/>
        <v>383.88491999999997</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4739.32</v>
      </c>
      <c r="D1561" s="1">
        <v>0</v>
      </c>
      <c r="E1561" s="1">
        <v>0</v>
      </c>
      <c r="F1561" s="1">
        <v>0</v>
      </c>
      <c r="G1561" s="2">
        <f t="shared" si="34"/>
        <v>388.62423999999999</v>
      </c>
      <c r="H1561" s="2">
        <f t="shared" si="35"/>
        <v>0.31999999999970896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364.46</v>
      </c>
      <c r="D1565" s="1">
        <v>0</v>
      </c>
      <c r="E1565" s="1">
        <v>0</v>
      </c>
      <c r="F1565" s="1">
        <v>0</v>
      </c>
      <c r="G1565" s="2">
        <f t="shared" si="34"/>
        <v>31.343559999999997</v>
      </c>
      <c r="H1565" s="2">
        <f t="shared" si="35"/>
        <v>0.45999999999997954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364.46</v>
      </c>
      <c r="D1566" s="1">
        <v>0</v>
      </c>
      <c r="E1566" s="1">
        <v>0</v>
      </c>
      <c r="F1566" s="1">
        <v>0</v>
      </c>
      <c r="G1566" s="2">
        <f t="shared" si="34"/>
        <v>31.708019999999998</v>
      </c>
      <c r="H1566" s="2">
        <f t="shared" si="35"/>
        <v>0.45999999999997954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336340.91</v>
      </c>
      <c r="D1576" s="1">
        <v>0</v>
      </c>
      <c r="E1576" s="1">
        <v>0</v>
      </c>
      <c r="F1576" s="1">
        <v>0</v>
      </c>
      <c r="G1576" s="2">
        <f t="shared" si="34"/>
        <v>32625.06827</v>
      </c>
      <c r="H1576" s="2">
        <f t="shared" si="35"/>
        <v>9.0000000025611371E-2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336340.91</v>
      </c>
      <c r="D1580" s="13">
        <v>0</v>
      </c>
      <c r="E1580" s="13">
        <v>0</v>
      </c>
      <c r="F1580" s="13">
        <v>0</v>
      </c>
      <c r="G1580" s="14">
        <f t="shared" si="34"/>
        <v>33970.431909999999</v>
      </c>
      <c r="H1580" s="14">
        <f t="shared" si="35"/>
        <v>9.0000000025611371E-2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33021</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579120.31000000006</v>
      </c>
      <c r="I16" s="170">
        <f>'PR-RAS'!E6</f>
        <v>524061.88</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373144.79000000004</v>
      </c>
      <c r="I17" s="170">
        <f>'PR-RAS'!E151</f>
        <v>447599.43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46337.390000000014</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124924.56999999995</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469916.12</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376186.57999999996</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39845.67</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336340.91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38" zoomScaleNormal="100" workbookViewId="0">
      <selection activeCell="D261" sqref="D26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579120.31000000006</v>
      </c>
      <c r="E6" s="51">
        <f>E7+E44+E50+E82+E106+E124+E133+E139</f>
        <v>524061.88</v>
      </c>
      <c r="F6" s="52">
        <f t="shared" ref="F6:F131" si="0">IF(D6&lt;&gt;0,IF(E6/D6&gt;=100,"&gt;&gt;100",E6/D6*100),"-")</f>
        <v>90.492747525984711</v>
      </c>
    </row>
    <row r="7" spans="1:25" ht="12.75" customHeight="1" x14ac:dyDescent="0.2">
      <c r="A7" s="53">
        <v>61</v>
      </c>
      <c r="B7" s="294" t="s">
        <v>60</v>
      </c>
      <c r="C7" s="50" t="s">
        <v>61</v>
      </c>
      <c r="D7" s="51">
        <f t="shared" ref="D7:E7" si="1">D8+D17+D23+D29+D37+D40</f>
        <v>112626.32</v>
      </c>
      <c r="E7" s="51">
        <f t="shared" si="1"/>
        <v>353481.68</v>
      </c>
      <c r="F7" s="52">
        <f t="shared" si="0"/>
        <v>313.85352908627391</v>
      </c>
    </row>
    <row r="8" spans="1:25" ht="12.75" customHeight="1" x14ac:dyDescent="0.2">
      <c r="A8" s="53">
        <v>611</v>
      </c>
      <c r="B8" s="85" t="s">
        <v>62</v>
      </c>
      <c r="C8" s="50" t="s">
        <v>63</v>
      </c>
      <c r="D8" s="51">
        <f t="shared" ref="D8:E8" si="2">SUM(D9:D14)-D15-D16</f>
        <v>106093.77</v>
      </c>
      <c r="E8" s="51">
        <f t="shared" si="2"/>
        <v>336735.61</v>
      </c>
      <c r="F8" s="52">
        <f t="shared" si="0"/>
        <v>317.3943295633664</v>
      </c>
    </row>
    <row r="9" spans="1:25" ht="12.75" customHeight="1" x14ac:dyDescent="0.2">
      <c r="A9" s="53">
        <v>6111</v>
      </c>
      <c r="B9" s="85" t="s">
        <v>64</v>
      </c>
      <c r="C9" s="50" t="s">
        <v>65</v>
      </c>
      <c r="D9" s="242">
        <v>106093.77</v>
      </c>
      <c r="E9" s="242">
        <v>336735.61</v>
      </c>
      <c r="F9" s="52">
        <f t="shared" si="0"/>
        <v>317.3943295633664</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6354.34</v>
      </c>
      <c r="E23" s="51">
        <f t="shared" si="4"/>
        <v>14259.86</v>
      </c>
      <c r="F23" s="52">
        <f t="shared" si="0"/>
        <v>224.4113472052172</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6354.34</v>
      </c>
      <c r="E27" s="242">
        <v>14259.86</v>
      </c>
      <c r="F27" s="52">
        <f t="shared" si="0"/>
        <v>224.4113472052172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178.21</v>
      </c>
      <c r="E29" s="51">
        <f t="shared" si="5"/>
        <v>2486.21</v>
      </c>
      <c r="F29" s="52">
        <f t="shared" si="0"/>
        <v>1395.1012850008417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178.21</v>
      </c>
      <c r="E31" s="242">
        <v>2486.21</v>
      </c>
      <c r="F31" s="52">
        <f t="shared" si="0"/>
        <v>1395.1012850008417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299245.76</v>
      </c>
      <c r="E50" s="51">
        <f>E51+E54+E59+E62+E65+E68+E71+E74+E77</f>
        <v>100951.94</v>
      </c>
      <c r="F50" s="52">
        <f t="shared" si="0"/>
        <v>33.735462116489131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299245.76</v>
      </c>
      <c r="E59" s="51">
        <f t="shared" si="12"/>
        <v>100951.94</v>
      </c>
      <c r="F59" s="52">
        <f t="shared" si="0"/>
        <v>33.735462116489131</v>
      </c>
    </row>
    <row r="60" spans="1:6" ht="24" x14ac:dyDescent="0.2">
      <c r="A60" s="53">
        <v>6331</v>
      </c>
      <c r="B60" s="86" t="s">
        <v>166</v>
      </c>
      <c r="C60" s="50" t="s">
        <v>167</v>
      </c>
      <c r="D60" s="242">
        <v>257115.68</v>
      </c>
      <c r="E60" s="242">
        <v>49141.93</v>
      </c>
      <c r="F60" s="52">
        <f t="shared" si="0"/>
        <v>19.112770563039952</v>
      </c>
    </row>
    <row r="61" spans="1:6" ht="24" x14ac:dyDescent="0.2">
      <c r="A61" s="53">
        <v>6332</v>
      </c>
      <c r="B61" s="86" t="s">
        <v>168</v>
      </c>
      <c r="C61" s="50" t="s">
        <v>169</v>
      </c>
      <c r="D61" s="242">
        <v>42130.080000000002</v>
      </c>
      <c r="E61" s="242">
        <v>51810.01</v>
      </c>
      <c r="F61" s="52">
        <f t="shared" si="0"/>
        <v>122.9762915237759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90831.439999999988</v>
      </c>
      <c r="E82" s="51">
        <f t="shared" si="19"/>
        <v>26339.3</v>
      </c>
      <c r="F82" s="52">
        <f t="shared" si="0"/>
        <v>28.997998930766705</v>
      </c>
    </row>
    <row r="83" spans="1:6" ht="12.75" customHeight="1" x14ac:dyDescent="0.2">
      <c r="A83" s="53">
        <v>641</v>
      </c>
      <c r="B83" s="85" t="s">
        <v>212</v>
      </c>
      <c r="C83" s="50" t="s">
        <v>213</v>
      </c>
      <c r="D83" s="51">
        <f t="shared" ref="D83:E83" si="20">SUM(D84:D90)</f>
        <v>0.78</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0.78</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90830.659999999989</v>
      </c>
      <c r="E91" s="51">
        <f t="shared" si="21"/>
        <v>26339.3</v>
      </c>
      <c r="F91" s="52">
        <f t="shared" si="0"/>
        <v>28.998247948435036</v>
      </c>
    </row>
    <row r="92" spans="1:6" ht="12.75" customHeight="1" x14ac:dyDescent="0.2">
      <c r="A92" s="53">
        <v>6421</v>
      </c>
      <c r="B92" s="85" t="s">
        <v>230</v>
      </c>
      <c r="C92" s="50" t="s">
        <v>231</v>
      </c>
      <c r="D92" s="242">
        <v>2142.9</v>
      </c>
      <c r="E92" s="242">
        <v>370.59</v>
      </c>
      <c r="F92" s="52">
        <f t="shared" si="0"/>
        <v>17.293854122917541</v>
      </c>
    </row>
    <row r="93" spans="1:6" ht="12.75" customHeight="1" x14ac:dyDescent="0.2">
      <c r="A93" s="53">
        <v>6422</v>
      </c>
      <c r="B93" s="85" t="s">
        <v>232</v>
      </c>
      <c r="C93" s="50" t="s">
        <v>233</v>
      </c>
      <c r="D93" s="242">
        <v>88687.76</v>
      </c>
      <c r="E93" s="242">
        <v>25968.71</v>
      </c>
      <c r="F93" s="52">
        <f t="shared" si="0"/>
        <v>29.281052988597299</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69662.81</v>
      </c>
      <c r="E106" s="51">
        <f t="shared" si="23"/>
        <v>29368.059999999998</v>
      </c>
      <c r="F106" s="52">
        <f t="shared" si="0"/>
        <v>42.157443835527161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39275.719999999994</v>
      </c>
      <c r="E112" s="51">
        <f t="shared" si="25"/>
        <v>3239.1</v>
      </c>
      <c r="F112" s="52">
        <f t="shared" si="0"/>
        <v>8.2470798753020969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94.45</v>
      </c>
      <c r="E114" s="242">
        <v>92.36</v>
      </c>
      <c r="F114" s="52">
        <f t="shared" si="0"/>
        <v>97.787188988883003</v>
      </c>
    </row>
    <row r="115" spans="1:6" ht="12.75" customHeight="1" x14ac:dyDescent="0.2">
      <c r="A115" s="53">
        <v>6524</v>
      </c>
      <c r="B115" s="85" t="s">
        <v>276</v>
      </c>
      <c r="C115" s="50" t="s">
        <v>277</v>
      </c>
      <c r="D115" s="242">
        <v>39181.269999999997</v>
      </c>
      <c r="E115" s="242">
        <v>3146.74</v>
      </c>
      <c r="F115" s="52">
        <f t="shared" si="0"/>
        <v>8.0312353325964168</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30387.09</v>
      </c>
      <c r="E120" s="51">
        <f t="shared" si="26"/>
        <v>26128.959999999999</v>
      </c>
      <c r="F120" s="52">
        <f t="shared" si="0"/>
        <v>85.987042523650672</v>
      </c>
    </row>
    <row r="121" spans="1:6" ht="12.75" customHeight="1" x14ac:dyDescent="0.2">
      <c r="A121" s="53">
        <v>6531</v>
      </c>
      <c r="B121" s="85" t="s">
        <v>288</v>
      </c>
      <c r="C121" s="50" t="s">
        <v>289</v>
      </c>
      <c r="D121" s="242">
        <v>94.68</v>
      </c>
      <c r="E121" s="242"/>
      <c r="F121" s="52">
        <f t="shared" si="0"/>
        <v>0</v>
      </c>
    </row>
    <row r="122" spans="1:6" ht="12.75" customHeight="1" x14ac:dyDescent="0.2">
      <c r="A122" s="53">
        <v>6532</v>
      </c>
      <c r="B122" s="85" t="s">
        <v>290</v>
      </c>
      <c r="C122" s="50" t="s">
        <v>291</v>
      </c>
      <c r="D122" s="242">
        <v>30292.41</v>
      </c>
      <c r="E122" s="242">
        <v>26128.959999999999</v>
      </c>
      <c r="F122" s="52">
        <f t="shared" si="0"/>
        <v>86.255798069549428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4131</v>
      </c>
      <c r="E124" s="51">
        <f t="shared" si="27"/>
        <v>3538.64</v>
      </c>
      <c r="F124" s="52">
        <f t="shared" si="0"/>
        <v>85.660614863229227</v>
      </c>
    </row>
    <row r="125" spans="1:6" ht="12.75" customHeight="1" x14ac:dyDescent="0.2">
      <c r="A125" s="53">
        <v>661</v>
      </c>
      <c r="B125" s="86" t="s">
        <v>296</v>
      </c>
      <c r="C125" s="50" t="s">
        <v>297</v>
      </c>
      <c r="D125" s="51">
        <f t="shared" ref="D125:E125" si="28">SUM(D126:D127)</f>
        <v>4131</v>
      </c>
      <c r="E125" s="51">
        <f t="shared" si="28"/>
        <v>3538.64</v>
      </c>
      <c r="F125" s="52">
        <f t="shared" si="0"/>
        <v>85.660614863229227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4131</v>
      </c>
      <c r="E127" s="242">
        <v>3538.64</v>
      </c>
      <c r="F127" s="52">
        <f t="shared" si="0"/>
        <v>85.660614863229227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2622.98</v>
      </c>
      <c r="E139" s="51">
        <f t="shared" si="33"/>
        <v>10382.26</v>
      </c>
      <c r="F139" s="52">
        <f t="shared" si="31"/>
        <v>395.81925901074351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2622.98</v>
      </c>
      <c r="E150" s="242">
        <v>10382.26</v>
      </c>
      <c r="F150" s="52">
        <f t="shared" si="31"/>
        <v>395.81925901074351</v>
      </c>
    </row>
    <row r="151" spans="1:6" ht="12.75" customHeight="1" x14ac:dyDescent="0.2">
      <c r="A151" s="53">
        <v>3</v>
      </c>
      <c r="B151" s="85" t="s">
        <v>348</v>
      </c>
      <c r="C151" s="50" t="s">
        <v>56</v>
      </c>
      <c r="D151" s="51">
        <f t="shared" ref="D151:E151" si="35">D152+D163+D196+D215+D224+D252+D263</f>
        <v>373144.79000000004</v>
      </c>
      <c r="E151" s="51">
        <f t="shared" si="35"/>
        <v>447599.43</v>
      </c>
      <c r="F151" s="52">
        <f t="shared" si="31"/>
        <v>119.95328408578341</v>
      </c>
    </row>
    <row r="152" spans="1:6" ht="12.75" customHeight="1" x14ac:dyDescent="0.2">
      <c r="A152" s="53">
        <v>31</v>
      </c>
      <c r="B152" s="85" t="s">
        <v>349</v>
      </c>
      <c r="C152" s="50" t="s">
        <v>350</v>
      </c>
      <c r="D152" s="51">
        <f t="shared" ref="D152:E152" si="36">D153+D158+D159</f>
        <v>69079.98</v>
      </c>
      <c r="E152" s="51">
        <f t="shared" si="36"/>
        <v>96332.82</v>
      </c>
      <c r="F152" s="52">
        <f t="shared" si="31"/>
        <v>139.4511405475219</v>
      </c>
    </row>
    <row r="153" spans="1:6" ht="12.75" customHeight="1" x14ac:dyDescent="0.2">
      <c r="A153" s="53">
        <v>311</v>
      </c>
      <c r="B153" s="85" t="s">
        <v>351</v>
      </c>
      <c r="C153" s="50" t="s">
        <v>352</v>
      </c>
      <c r="D153" s="51">
        <f t="shared" ref="D153:E153" si="37">SUM(D154:D157)</f>
        <v>57987.77</v>
      </c>
      <c r="E153" s="51">
        <f t="shared" si="37"/>
        <v>79111.02</v>
      </c>
      <c r="F153" s="52">
        <f t="shared" si="31"/>
        <v>136.42707764068183</v>
      </c>
    </row>
    <row r="154" spans="1:6" ht="12.75" customHeight="1" x14ac:dyDescent="0.2">
      <c r="A154" s="53">
        <v>3111</v>
      </c>
      <c r="B154" s="85" t="s">
        <v>353</v>
      </c>
      <c r="C154" s="50" t="s">
        <v>354</v>
      </c>
      <c r="D154" s="242">
        <v>57987.77</v>
      </c>
      <c r="E154" s="242">
        <v>79111.02</v>
      </c>
      <c r="F154" s="52">
        <f t="shared" si="31"/>
        <v>136.42707764068183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4063.6</v>
      </c>
      <c r="F158" s="52" t="str">
        <f t="shared" si="31"/>
        <v>-</v>
      </c>
    </row>
    <row r="159" spans="1:6" ht="12.75" customHeight="1" x14ac:dyDescent="0.2">
      <c r="A159" s="53">
        <v>313</v>
      </c>
      <c r="B159" s="85" t="s">
        <v>363</v>
      </c>
      <c r="C159" s="50" t="s">
        <v>364</v>
      </c>
      <c r="D159" s="51">
        <f t="shared" ref="D159:E159" si="38">SUM(D160:D162)</f>
        <v>11092.21</v>
      </c>
      <c r="E159" s="51">
        <f t="shared" si="38"/>
        <v>13158.2</v>
      </c>
      <c r="F159" s="52">
        <f t="shared" si="31"/>
        <v>118.62559399794992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11092.21</v>
      </c>
      <c r="E161" s="242">
        <v>13158.2</v>
      </c>
      <c r="F161" s="52">
        <f t="shared" si="31"/>
        <v>118.62559399794992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114723.46</v>
      </c>
      <c r="E163" s="51">
        <f t="shared" si="39"/>
        <v>211390.63999999998</v>
      </c>
      <c r="F163" s="52">
        <f t="shared" si="31"/>
        <v>184.26103954675003</v>
      </c>
    </row>
    <row r="164" spans="1:6" ht="12.75" customHeight="1" x14ac:dyDescent="0.2">
      <c r="A164" s="53">
        <v>321</v>
      </c>
      <c r="B164" s="85" t="s">
        <v>372</v>
      </c>
      <c r="C164" s="50" t="s">
        <v>373</v>
      </c>
      <c r="D164" s="51">
        <f t="shared" ref="D164:E164" si="40">SUM(D165:D168)</f>
        <v>8059.2999999999993</v>
      </c>
      <c r="E164" s="51">
        <f t="shared" si="40"/>
        <v>6923.81</v>
      </c>
      <c r="F164" s="52">
        <f t="shared" si="31"/>
        <v>85.910811112627655</v>
      </c>
    </row>
    <row r="165" spans="1:6" ht="12.75" customHeight="1" x14ac:dyDescent="0.2">
      <c r="A165" s="53">
        <v>3211</v>
      </c>
      <c r="B165" s="85" t="s">
        <v>374</v>
      </c>
      <c r="C165" s="50" t="s">
        <v>375</v>
      </c>
      <c r="D165" s="242">
        <v>1780.94</v>
      </c>
      <c r="E165" s="242">
        <v>2503.0500000000002</v>
      </c>
      <c r="F165" s="52">
        <f t="shared" si="31"/>
        <v>140.546565296978</v>
      </c>
    </row>
    <row r="166" spans="1:6" ht="12.75" customHeight="1" x14ac:dyDescent="0.2">
      <c r="A166" s="53">
        <v>3212</v>
      </c>
      <c r="B166" s="85" t="s">
        <v>376</v>
      </c>
      <c r="C166" s="50" t="s">
        <v>377</v>
      </c>
      <c r="D166" s="242">
        <v>3097.71</v>
      </c>
      <c r="E166" s="242">
        <v>4420.76</v>
      </c>
      <c r="F166" s="52">
        <f t="shared" si="31"/>
        <v>142.71058297903934</v>
      </c>
    </row>
    <row r="167" spans="1:6" ht="12.75" customHeight="1" x14ac:dyDescent="0.2">
      <c r="A167" s="53">
        <v>3213</v>
      </c>
      <c r="B167" s="85" t="s">
        <v>378</v>
      </c>
      <c r="C167" s="50" t="s">
        <v>379</v>
      </c>
      <c r="D167" s="242">
        <v>1091.6500000000001</v>
      </c>
      <c r="E167" s="242"/>
      <c r="F167" s="52">
        <f t="shared" si="31"/>
        <v>0</v>
      </c>
    </row>
    <row r="168" spans="1:6" ht="12.75" customHeight="1" x14ac:dyDescent="0.2">
      <c r="A168" s="53">
        <v>3214</v>
      </c>
      <c r="B168" s="85" t="s">
        <v>380</v>
      </c>
      <c r="C168" s="50" t="s">
        <v>381</v>
      </c>
      <c r="D168" s="242">
        <v>2089</v>
      </c>
      <c r="E168" s="242"/>
      <c r="F168" s="52">
        <f t="shared" si="31"/>
        <v>0</v>
      </c>
    </row>
    <row r="169" spans="1:6" ht="12.75" customHeight="1" x14ac:dyDescent="0.2">
      <c r="A169" s="53">
        <v>322</v>
      </c>
      <c r="B169" s="85" t="s">
        <v>382</v>
      </c>
      <c r="C169" s="50" t="s">
        <v>383</v>
      </c>
      <c r="D169" s="51">
        <f t="shared" ref="D169:E169" si="41">SUM(D170:D176)</f>
        <v>19294.490000000002</v>
      </c>
      <c r="E169" s="51">
        <f t="shared" si="41"/>
        <v>36486.18</v>
      </c>
      <c r="F169" s="52">
        <f t="shared" si="31"/>
        <v>189.10155179017428</v>
      </c>
    </row>
    <row r="170" spans="1:6" ht="12.75" customHeight="1" x14ac:dyDescent="0.2">
      <c r="A170" s="53">
        <v>3221</v>
      </c>
      <c r="B170" s="85" t="s">
        <v>384</v>
      </c>
      <c r="C170" s="50" t="s">
        <v>385</v>
      </c>
      <c r="D170" s="242">
        <v>1179.8399999999999</v>
      </c>
      <c r="E170" s="242">
        <v>615.78</v>
      </c>
      <c r="F170" s="52">
        <f t="shared" si="31"/>
        <v>52.191822620016268</v>
      </c>
    </row>
    <row r="171" spans="1:6" ht="12.75" customHeight="1" x14ac:dyDescent="0.2">
      <c r="A171" s="53">
        <v>3222</v>
      </c>
      <c r="B171" s="85" t="s">
        <v>386</v>
      </c>
      <c r="C171" s="50" t="s">
        <v>387</v>
      </c>
      <c r="D171" s="242">
        <v>944.39</v>
      </c>
      <c r="E171" s="242">
        <v>978.62</v>
      </c>
      <c r="F171" s="52">
        <f t="shared" si="31"/>
        <v>103.62456188650874</v>
      </c>
    </row>
    <row r="172" spans="1:6" ht="12.75" customHeight="1" x14ac:dyDescent="0.2">
      <c r="A172" s="53">
        <v>3223</v>
      </c>
      <c r="B172" s="85" t="s">
        <v>388</v>
      </c>
      <c r="C172" s="50" t="s">
        <v>389</v>
      </c>
      <c r="D172" s="242">
        <v>15257.2</v>
      </c>
      <c r="E172" s="242">
        <v>11595.49</v>
      </c>
      <c r="F172" s="52">
        <f t="shared" si="31"/>
        <v>76.000117977086219</v>
      </c>
    </row>
    <row r="173" spans="1:6" ht="12.75" customHeight="1" x14ac:dyDescent="0.2">
      <c r="A173" s="53">
        <v>3224</v>
      </c>
      <c r="B173" s="85" t="s">
        <v>390</v>
      </c>
      <c r="C173" s="50" t="s">
        <v>391</v>
      </c>
      <c r="D173" s="242">
        <v>1492.83</v>
      </c>
      <c r="E173" s="242">
        <v>316.61</v>
      </c>
      <c r="F173" s="52">
        <f t="shared" si="31"/>
        <v>21.208710971778437</v>
      </c>
    </row>
    <row r="174" spans="1:6" ht="12.75" customHeight="1" x14ac:dyDescent="0.2">
      <c r="A174" s="53">
        <v>3225</v>
      </c>
      <c r="B174" s="85" t="s">
        <v>392</v>
      </c>
      <c r="C174" s="50" t="s">
        <v>393</v>
      </c>
      <c r="D174" s="242">
        <v>420.23</v>
      </c>
      <c r="E174" s="242">
        <v>22979.68</v>
      </c>
      <c r="F174" s="52">
        <f t="shared" si="31"/>
        <v>5468.3578040596813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40947.78</v>
      </c>
      <c r="E177" s="51">
        <f t="shared" si="42"/>
        <v>130322.21999999999</v>
      </c>
      <c r="F177" s="52">
        <f t="shared" si="31"/>
        <v>318.26443338320172</v>
      </c>
    </row>
    <row r="178" spans="1:6" ht="12.75" customHeight="1" x14ac:dyDescent="0.2">
      <c r="A178" s="53">
        <v>3231</v>
      </c>
      <c r="B178" s="85" t="s">
        <v>400</v>
      </c>
      <c r="C178" s="50" t="s">
        <v>401</v>
      </c>
      <c r="D178" s="242">
        <v>2603.44</v>
      </c>
      <c r="E178" s="242">
        <v>2686.79</v>
      </c>
      <c r="F178" s="52">
        <f t="shared" si="31"/>
        <v>103.20153335586761</v>
      </c>
    </row>
    <row r="179" spans="1:6" ht="12.75" customHeight="1" x14ac:dyDescent="0.2">
      <c r="A179" s="53">
        <v>3232</v>
      </c>
      <c r="B179" s="85" t="s">
        <v>402</v>
      </c>
      <c r="C179" s="50" t="s">
        <v>403</v>
      </c>
      <c r="D179" s="242">
        <v>4586.99</v>
      </c>
      <c r="E179" s="242">
        <v>47229.14</v>
      </c>
      <c r="F179" s="52">
        <f t="shared" si="31"/>
        <v>1029.6325041039986</v>
      </c>
    </row>
    <row r="180" spans="1:6" ht="12.75" customHeight="1" x14ac:dyDescent="0.2">
      <c r="A180" s="53">
        <v>3233</v>
      </c>
      <c r="B180" s="85" t="s">
        <v>404</v>
      </c>
      <c r="C180" s="50" t="s">
        <v>405</v>
      </c>
      <c r="D180" s="242">
        <v>11902.45</v>
      </c>
      <c r="E180" s="242">
        <v>11439.9</v>
      </c>
      <c r="F180" s="52">
        <f t="shared" si="31"/>
        <v>96.113825304874197</v>
      </c>
    </row>
    <row r="181" spans="1:6" ht="12.75" customHeight="1" x14ac:dyDescent="0.2">
      <c r="A181" s="53">
        <v>3234</v>
      </c>
      <c r="B181" s="85" t="s">
        <v>406</v>
      </c>
      <c r="C181" s="50" t="s">
        <v>407</v>
      </c>
      <c r="D181" s="242">
        <v>10076.23</v>
      </c>
      <c r="E181" s="242">
        <v>17651.37</v>
      </c>
      <c r="F181" s="52">
        <f t="shared" si="31"/>
        <v>175.17831569942331</v>
      </c>
    </row>
    <row r="182" spans="1:6" ht="12.75" customHeight="1" x14ac:dyDescent="0.2">
      <c r="A182" s="53">
        <v>3235</v>
      </c>
      <c r="B182" s="85" t="s">
        <v>408</v>
      </c>
      <c r="C182" s="50" t="s">
        <v>409</v>
      </c>
      <c r="D182" s="242">
        <v>0</v>
      </c>
      <c r="E182" s="242">
        <v>5273.07</v>
      </c>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11778.67</v>
      </c>
      <c r="E184" s="242">
        <v>45394.95</v>
      </c>
      <c r="F184" s="52">
        <f t="shared" si="31"/>
        <v>385.39962491520686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v>647</v>
      </c>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46421.89</v>
      </c>
      <c r="E188" s="51">
        <f t="shared" si="43"/>
        <v>37658.43</v>
      </c>
      <c r="F188" s="52">
        <f t="shared" si="31"/>
        <v>81.12213871516218</v>
      </c>
    </row>
    <row r="189" spans="1:6" ht="12.75" customHeight="1" x14ac:dyDescent="0.2">
      <c r="A189" s="53">
        <v>3291</v>
      </c>
      <c r="B189" s="232" t="s">
        <v>422</v>
      </c>
      <c r="C189" s="50" t="s">
        <v>423</v>
      </c>
      <c r="D189" s="242">
        <v>5037.09</v>
      </c>
      <c r="E189" s="242">
        <v>3309.42</v>
      </c>
      <c r="F189" s="52">
        <f t="shared" si="31"/>
        <v>65.701029761231183</v>
      </c>
    </row>
    <row r="190" spans="1:6" ht="12.75" customHeight="1" x14ac:dyDescent="0.2">
      <c r="A190" s="53">
        <v>3292</v>
      </c>
      <c r="B190" s="85" t="s">
        <v>424</v>
      </c>
      <c r="C190" s="50" t="s">
        <v>425</v>
      </c>
      <c r="D190" s="242">
        <v>3618.81</v>
      </c>
      <c r="E190" s="242">
        <v>5426.93</v>
      </c>
      <c r="F190" s="52">
        <f t="shared" si="31"/>
        <v>149.96449108961235</v>
      </c>
    </row>
    <row r="191" spans="1:6" ht="12.75" customHeight="1" x14ac:dyDescent="0.2">
      <c r="A191" s="53">
        <v>3293</v>
      </c>
      <c r="B191" s="85" t="s">
        <v>426</v>
      </c>
      <c r="C191" s="50" t="s">
        <v>427</v>
      </c>
      <c r="D191" s="242">
        <v>2117.4899999999998</v>
      </c>
      <c r="E191" s="242">
        <v>2718.73</v>
      </c>
      <c r="F191" s="52">
        <f t="shared" si="31"/>
        <v>128.39399477683483</v>
      </c>
    </row>
    <row r="192" spans="1:6" ht="12.75" customHeight="1" x14ac:dyDescent="0.2">
      <c r="A192" s="53">
        <v>3294</v>
      </c>
      <c r="B192" s="85" t="s">
        <v>428</v>
      </c>
      <c r="C192" s="50" t="s">
        <v>429</v>
      </c>
      <c r="D192" s="242">
        <v>86.4</v>
      </c>
      <c r="E192" s="242">
        <v>678.54</v>
      </c>
      <c r="F192" s="52">
        <f t="shared" si="31"/>
        <v>785.34722222222206</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35562.1</v>
      </c>
      <c r="E195" s="242">
        <v>25524.81</v>
      </c>
      <c r="F195" s="52">
        <f t="shared" si="31"/>
        <v>71.775316980718245</v>
      </c>
    </row>
    <row r="196" spans="1:6" ht="12.75" customHeight="1" x14ac:dyDescent="0.2">
      <c r="A196" s="53">
        <v>34</v>
      </c>
      <c r="B196" s="232" t="s">
        <v>436</v>
      </c>
      <c r="C196" s="50" t="s">
        <v>437</v>
      </c>
      <c r="D196" s="51">
        <f t="shared" ref="D196:E196" si="44">D197+D202+D210</f>
        <v>9724.6999999999989</v>
      </c>
      <c r="E196" s="51">
        <f t="shared" si="44"/>
        <v>3113.49</v>
      </c>
      <c r="F196" s="52">
        <f t="shared" si="31"/>
        <v>32.016308986395472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7748.5599999999995</v>
      </c>
      <c r="E202" s="51">
        <f t="shared" si="46"/>
        <v>804.96</v>
      </c>
      <c r="F202" s="52">
        <f t="shared" si="31"/>
        <v>10.3885108975087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2202.39</v>
      </c>
      <c r="E204" s="242"/>
      <c r="F204" s="52">
        <f t="shared" si="31"/>
        <v>0</v>
      </c>
    </row>
    <row r="205" spans="1:6" ht="24" x14ac:dyDescent="0.2">
      <c r="A205" s="53">
        <v>3423</v>
      </c>
      <c r="B205" s="232" t="s">
        <v>454</v>
      </c>
      <c r="C205" s="50" t="s">
        <v>455</v>
      </c>
      <c r="D205" s="242">
        <v>5546.17</v>
      </c>
      <c r="E205" s="242">
        <v>804.96</v>
      </c>
      <c r="F205" s="52">
        <f t="shared" si="31"/>
        <v>14.513799613066315</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1976.1399999999999</v>
      </c>
      <c r="E210" s="51">
        <f t="shared" si="47"/>
        <v>2308.5299999999997</v>
      </c>
      <c r="F210" s="52">
        <f t="shared" si="31"/>
        <v>116.82016456323944</v>
      </c>
    </row>
    <row r="211" spans="1:6" ht="12.75" customHeight="1" x14ac:dyDescent="0.2">
      <c r="A211" s="53">
        <v>3431</v>
      </c>
      <c r="B211" s="232" t="s">
        <v>466</v>
      </c>
      <c r="C211" s="50" t="s">
        <v>467</v>
      </c>
      <c r="D211" s="242">
        <v>1066.97</v>
      </c>
      <c r="E211" s="242">
        <v>1064.44</v>
      </c>
      <c r="F211" s="52">
        <f t="shared" si="31"/>
        <v>99.762879931019626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909.17</v>
      </c>
      <c r="E214" s="242">
        <v>1244.0899999999999</v>
      </c>
      <c r="F214" s="52">
        <f t="shared" si="31"/>
        <v>136.83799509442679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78100.94</v>
      </c>
      <c r="E224" s="51">
        <f t="shared" si="51"/>
        <v>82959.820000000007</v>
      </c>
      <c r="F224" s="52">
        <f t="shared" ref="F224:F235" si="52">IF(D224&lt;&gt;0,IF(E224/D224&gt;=100,"&gt;&gt;100",E224/D224*100),"-")</f>
        <v>106.22128235588457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78100.94</v>
      </c>
      <c r="E240" s="51">
        <f t="shared" si="58"/>
        <v>82959.820000000007</v>
      </c>
      <c r="F240" s="52">
        <f t="shared" ref="F240:F243" si="59">IF(D240&lt;&gt;0,IF(E240/D240&gt;=100,"&gt;&gt;100",E240/D240*100),"-")</f>
        <v>106.22128235588457</v>
      </c>
    </row>
    <row r="241" spans="1:6" ht="24" x14ac:dyDescent="0.2">
      <c r="A241" s="53">
        <v>3672</v>
      </c>
      <c r="B241" s="85" t="s">
        <v>526</v>
      </c>
      <c r="C241" s="50" t="s">
        <v>527</v>
      </c>
      <c r="D241" s="242">
        <v>78100.94</v>
      </c>
      <c r="E241" s="242">
        <v>82959.820000000007</v>
      </c>
      <c r="F241" s="52">
        <f t="shared" si="59"/>
        <v>106.22128235588457</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14252.23</v>
      </c>
      <c r="E252" s="51">
        <f t="shared" si="63"/>
        <v>18405.22</v>
      </c>
      <c r="F252" s="52">
        <f t="shared" ref="F252:F258" si="64">IF(D252&lt;&gt;0,IF(E252/D252&gt;=100,"&gt;&gt;100",E252/D252*100),"-")</f>
        <v>129.13922943988416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14252.23</v>
      </c>
      <c r="E259" s="51">
        <f t="shared" si="66"/>
        <v>18405.22</v>
      </c>
      <c r="F259" s="52">
        <f t="shared" ref="F259:F262" si="67">IF(D259&lt;&gt;0,IF(E259/D259&gt;=100,"&gt;&gt;100",E259/D259*100),"-")</f>
        <v>129.13922943988416</v>
      </c>
    </row>
    <row r="260" spans="1:6" ht="12.75" customHeight="1" x14ac:dyDescent="0.2">
      <c r="A260" s="53">
        <v>3721</v>
      </c>
      <c r="B260" s="85" t="s">
        <v>560</v>
      </c>
      <c r="C260" s="50" t="s">
        <v>561</v>
      </c>
      <c r="D260" s="242">
        <v>14252.23</v>
      </c>
      <c r="E260" s="242">
        <v>18405.22</v>
      </c>
      <c r="F260" s="52">
        <f t="shared" si="67"/>
        <v>129.13922943988416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87263.48000000001</v>
      </c>
      <c r="E263" s="51">
        <f t="shared" si="68"/>
        <v>35397.440000000002</v>
      </c>
      <c r="F263" s="52">
        <f t="shared" ref="F263:F267" si="69">IF(D263&lt;&gt;0,IF(E263/D263&gt;=100,"&gt;&gt;100",E263/D263*100),"-")</f>
        <v>40.563864746168726</v>
      </c>
    </row>
    <row r="264" spans="1:6" ht="12.75" customHeight="1" x14ac:dyDescent="0.2">
      <c r="A264" s="53">
        <v>381</v>
      </c>
      <c r="B264" s="85" t="s">
        <v>568</v>
      </c>
      <c r="C264" s="50" t="s">
        <v>569</v>
      </c>
      <c r="D264" s="51">
        <f t="shared" ref="D264:E264" si="70">SUM(D265:D267)</f>
        <v>34259.360000000001</v>
      </c>
      <c r="E264" s="51">
        <f t="shared" si="70"/>
        <v>35397.440000000002</v>
      </c>
      <c r="F264" s="52">
        <f t="shared" si="69"/>
        <v>103.32195347490438</v>
      </c>
    </row>
    <row r="265" spans="1:6" ht="12.75" customHeight="1" x14ac:dyDescent="0.2">
      <c r="A265" s="53">
        <v>3811</v>
      </c>
      <c r="B265" s="85" t="s">
        <v>570</v>
      </c>
      <c r="C265" s="50" t="s">
        <v>571</v>
      </c>
      <c r="D265" s="242">
        <v>34259.360000000001</v>
      </c>
      <c r="E265" s="242">
        <v>35397.440000000002</v>
      </c>
      <c r="F265" s="52">
        <f t="shared" si="69"/>
        <v>103.32195347490438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53004.12</v>
      </c>
      <c r="E273" s="51">
        <f t="shared" si="73"/>
        <v>0</v>
      </c>
      <c r="F273" s="52">
        <f t="shared" ref="F273:F284" si="74">IF(D273&lt;&gt;0,IF(E273/D273&gt;=100,"&gt;&gt;100",E273/D273*100),"-")</f>
        <v>0</v>
      </c>
    </row>
    <row r="274" spans="1:6" ht="12.75" customHeight="1" x14ac:dyDescent="0.2">
      <c r="A274" s="53">
        <v>3831</v>
      </c>
      <c r="B274" s="85" t="s">
        <v>588</v>
      </c>
      <c r="C274" s="50" t="s">
        <v>589</v>
      </c>
      <c r="D274" s="242">
        <v>53004.12</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373144.79000000004</v>
      </c>
      <c r="E289" s="51">
        <f t="shared" si="79"/>
        <v>447599.43</v>
      </c>
      <c r="F289" s="52">
        <f t="shared" si="76"/>
        <v>119.95328408578341</v>
      </c>
    </row>
    <row r="290" spans="1:6" ht="12.75" customHeight="1" x14ac:dyDescent="0.2">
      <c r="A290" s="53" t="s">
        <v>609</v>
      </c>
      <c r="B290" s="85" t="s">
        <v>620</v>
      </c>
      <c r="C290" s="50" t="s">
        <v>621</v>
      </c>
      <c r="D290" s="51">
        <f>IF(D6&gt;=D289,D6-D289,0)</f>
        <v>205975.52000000002</v>
      </c>
      <c r="E290" s="51">
        <f>IF(E6&gt;=E289,E6-E289,0)</f>
        <v>76462.450000000012</v>
      </c>
      <c r="F290" s="52">
        <f t="shared" si="76"/>
        <v>37.122105578371645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94817.18</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94467.18</v>
      </c>
      <c r="F299" s="52" t="str">
        <f t="shared" si="81"/>
        <v>-</v>
      </c>
    </row>
    <row r="300" spans="1:6" ht="24" x14ac:dyDescent="0.2">
      <c r="A300" s="53">
        <v>711</v>
      </c>
      <c r="B300" s="85" t="s">
        <v>639</v>
      </c>
      <c r="C300" s="50" t="s">
        <v>640</v>
      </c>
      <c r="D300" s="51">
        <f t="shared" ref="D300:E300" si="83">SUM(D301:D303)</f>
        <v>0</v>
      </c>
      <c r="E300" s="51">
        <f t="shared" si="83"/>
        <v>94467.18</v>
      </c>
      <c r="F300" s="52" t="str">
        <f t="shared" si="81"/>
        <v>-</v>
      </c>
    </row>
    <row r="301" spans="1:6" ht="12.75" customHeight="1" x14ac:dyDescent="0.2">
      <c r="A301" s="53">
        <v>7111</v>
      </c>
      <c r="B301" s="85" t="s">
        <v>641</v>
      </c>
      <c r="C301" s="50" t="s">
        <v>642</v>
      </c>
      <c r="D301" s="242">
        <v>0</v>
      </c>
      <c r="E301" s="242">
        <v>94467.18</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350</v>
      </c>
      <c r="F311" s="52" t="str">
        <f t="shared" si="81"/>
        <v>-</v>
      </c>
    </row>
    <row r="312" spans="1:6" ht="12.75" customHeight="1" x14ac:dyDescent="0.2">
      <c r="A312" s="53">
        <v>721</v>
      </c>
      <c r="B312" s="85" t="s">
        <v>663</v>
      </c>
      <c r="C312" s="50" t="s">
        <v>664</v>
      </c>
      <c r="D312" s="51">
        <f t="shared" ref="D312:E312" si="86">SUM(D313:D316)</f>
        <v>0</v>
      </c>
      <c r="E312" s="51">
        <f t="shared" si="86"/>
        <v>350</v>
      </c>
      <c r="F312" s="52" t="str">
        <f t="shared" si="81"/>
        <v>-</v>
      </c>
    </row>
    <row r="313" spans="1:6" ht="12.75" customHeight="1" x14ac:dyDescent="0.2">
      <c r="A313" s="53">
        <v>7211</v>
      </c>
      <c r="B313" s="85" t="s">
        <v>665</v>
      </c>
      <c r="C313" s="50" t="s">
        <v>666</v>
      </c>
      <c r="D313" s="242">
        <v>0</v>
      </c>
      <c r="E313" s="242">
        <v>350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68801.740000000005</v>
      </c>
      <c r="E350" s="51">
        <f t="shared" si="95"/>
        <v>36171.72</v>
      </c>
      <c r="F350" s="52">
        <f t="shared" si="81"/>
        <v>52.573844789390499</v>
      </c>
    </row>
    <row r="351" spans="1:6" ht="12.75" customHeight="1" x14ac:dyDescent="0.2">
      <c r="A351" s="53">
        <v>41</v>
      </c>
      <c r="B351" s="85" t="s">
        <v>741</v>
      </c>
      <c r="C351" s="50" t="s">
        <v>742</v>
      </c>
      <c r="D351" s="51">
        <f t="shared" ref="D351:E351" si="96">D352+D356</f>
        <v>15876.97</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15876.97</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15876.97</v>
      </c>
      <c r="E362" s="242"/>
      <c r="F362" s="52">
        <f t="shared" si="81"/>
        <v>0</v>
      </c>
    </row>
    <row r="363" spans="1:6" ht="24" x14ac:dyDescent="0.2">
      <c r="A363" s="53">
        <v>42</v>
      </c>
      <c r="B363" s="232" t="s">
        <v>757</v>
      </c>
      <c r="C363" s="50" t="s">
        <v>758</v>
      </c>
      <c r="D363" s="51">
        <f t="shared" ref="D363:E363" si="99">D364+D369+D378+D383+D388+D391</f>
        <v>52924.770000000004</v>
      </c>
      <c r="E363" s="51">
        <f t="shared" si="99"/>
        <v>3054.37</v>
      </c>
      <c r="F363" s="52">
        <f t="shared" si="81"/>
        <v>5.7711540361913709</v>
      </c>
    </row>
    <row r="364" spans="1:6" ht="12.75" customHeight="1" x14ac:dyDescent="0.2">
      <c r="A364" s="53">
        <v>421</v>
      </c>
      <c r="B364" s="85" t="s">
        <v>759</v>
      </c>
      <c r="C364" s="50" t="s">
        <v>760</v>
      </c>
      <c r="D364" s="51">
        <f t="shared" ref="D364:E364" si="100">SUM(D365:D368)</f>
        <v>52446.97</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51247.69</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1199.28</v>
      </c>
      <c r="E368" s="242"/>
      <c r="F368" s="52">
        <f t="shared" si="81"/>
        <v>0</v>
      </c>
    </row>
    <row r="369" spans="1:6" ht="12.75" customHeight="1" x14ac:dyDescent="0.2">
      <c r="A369" s="53">
        <v>422</v>
      </c>
      <c r="B369" s="85" t="s">
        <v>765</v>
      </c>
      <c r="C369" s="50" t="s">
        <v>766</v>
      </c>
      <c r="D369" s="51">
        <f t="shared" ref="D369:E369" si="101">SUM(D370:D377)</f>
        <v>477.8</v>
      </c>
      <c r="E369" s="51">
        <f t="shared" si="101"/>
        <v>3054.37</v>
      </c>
      <c r="F369" s="52">
        <f t="shared" si="81"/>
        <v>639.25701130179982</v>
      </c>
    </row>
    <row r="370" spans="1:6" ht="12.75" customHeight="1" x14ac:dyDescent="0.2">
      <c r="A370" s="53">
        <v>4221</v>
      </c>
      <c r="B370" s="85" t="s">
        <v>675</v>
      </c>
      <c r="C370" s="50" t="s">
        <v>767</v>
      </c>
      <c r="D370" s="242">
        <v>477.8</v>
      </c>
      <c r="E370" s="242">
        <v>596.72</v>
      </c>
      <c r="F370" s="52">
        <f t="shared" si="81"/>
        <v>124.88907492674758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2457.65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33117.35</v>
      </c>
      <c r="F402" s="52" t="str">
        <f t="shared" si="81"/>
        <v>-</v>
      </c>
    </row>
    <row r="403" spans="1:6" ht="12.75" customHeight="1" x14ac:dyDescent="0.2">
      <c r="A403" s="53">
        <v>451</v>
      </c>
      <c r="B403" s="85" t="s">
        <v>812</v>
      </c>
      <c r="C403" s="50" t="s">
        <v>813</v>
      </c>
      <c r="D403" s="242">
        <v>0</v>
      </c>
      <c r="E403" s="242">
        <v>33117.35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58645.459999999992</v>
      </c>
      <c r="F407" s="52" t="str">
        <f t="shared" si="81"/>
        <v>-</v>
      </c>
    </row>
    <row r="408" spans="1:6" ht="12.75" customHeight="1" x14ac:dyDescent="0.2">
      <c r="A408" s="53" t="s">
        <v>609</v>
      </c>
      <c r="B408" s="85" t="s">
        <v>822</v>
      </c>
      <c r="C408" s="50" t="s">
        <v>823</v>
      </c>
      <c r="D408" s="51">
        <f t="shared" ref="D408:E408" si="111">IF(D350&gt;=D298,D350-D298,0)</f>
        <v>68801.740000000005</v>
      </c>
      <c r="E408" s="51">
        <f t="shared" si="111"/>
        <v>0</v>
      </c>
      <c r="F408" s="52">
        <f t="shared" si="81"/>
        <v>0</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579120.31000000006</v>
      </c>
      <c r="E412" s="51">
        <f>E6+E298</f>
        <v>618879.06000000006</v>
      </c>
      <c r="F412" s="52">
        <f t="shared" si="81"/>
        <v>106.86536965004734</v>
      </c>
    </row>
    <row r="413" spans="1:6" ht="12.75" customHeight="1" x14ac:dyDescent="0.2">
      <c r="A413" s="53" t="s">
        <v>609</v>
      </c>
      <c r="B413" s="85" t="s">
        <v>832</v>
      </c>
      <c r="C413" s="50" t="s">
        <v>833</v>
      </c>
      <c r="D413" s="51">
        <f t="shared" ref="D413:E413" si="112">D289+D350</f>
        <v>441946.53</v>
      </c>
      <c r="E413" s="51">
        <f t="shared" si="112"/>
        <v>483771.15</v>
      </c>
      <c r="F413" s="52">
        <f t="shared" si="81"/>
        <v>109.46372856462976</v>
      </c>
    </row>
    <row r="414" spans="1:6" ht="12.75" customHeight="1" x14ac:dyDescent="0.2">
      <c r="A414" s="53" t="s">
        <v>609</v>
      </c>
      <c r="B414" s="85" t="s">
        <v>834</v>
      </c>
      <c r="C414" s="50" t="s">
        <v>835</v>
      </c>
      <c r="D414" s="51">
        <f t="shared" ref="D414:E414" si="113">IF(D412&gt;=D413,D412-D413,0)</f>
        <v>137173.78000000003</v>
      </c>
      <c r="E414" s="51">
        <f t="shared" si="113"/>
        <v>135107.91000000003</v>
      </c>
      <c r="F414" s="52">
        <f t="shared" si="81"/>
        <v>98.493976035361868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43164.11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43164.11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43164.11</v>
      </c>
      <c r="E490" s="51">
        <f t="shared" si="139"/>
        <v>0</v>
      </c>
      <c r="F490" s="52">
        <f t="shared" si="119"/>
        <v>0</v>
      </c>
    </row>
    <row r="491" spans="1:6" ht="12.75" customHeight="1" x14ac:dyDescent="0.2">
      <c r="A491" s="53">
        <v>8422</v>
      </c>
      <c r="B491" s="85" t="s">
        <v>989</v>
      </c>
      <c r="C491" s="50" t="s">
        <v>990</v>
      </c>
      <c r="D491" s="242">
        <v>43164.11</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305262.46000000002</v>
      </c>
      <c r="E528" s="51">
        <f t="shared" si="148"/>
        <v>88770.51999999999</v>
      </c>
      <c r="F528" s="52">
        <f t="shared" si="119"/>
        <v>29.080064414078294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305262.46000000002</v>
      </c>
      <c r="E593" s="51">
        <f t="shared" si="167"/>
        <v>88770.51999999999</v>
      </c>
      <c r="F593" s="52">
        <f t="shared" si="119"/>
        <v>29.080064414078294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9136.84</v>
      </c>
      <c r="F599" s="52" t="str">
        <f t="shared" si="119"/>
        <v>-</v>
      </c>
    </row>
    <row r="600" spans="1:6" ht="12.75" customHeight="1" x14ac:dyDescent="0.2">
      <c r="A600" s="53">
        <v>5422</v>
      </c>
      <c r="B600" s="85" t="s">
        <v>1198</v>
      </c>
      <c r="C600" s="50" t="s">
        <v>1199</v>
      </c>
      <c r="D600" s="242">
        <v>0</v>
      </c>
      <c r="E600" s="242">
        <v>9136.84</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305262.46000000002</v>
      </c>
      <c r="E605" s="51">
        <f t="shared" si="171"/>
        <v>79633.679999999993</v>
      </c>
      <c r="F605" s="52">
        <f t="shared" si="119"/>
        <v>26.086954812589791</v>
      </c>
    </row>
    <row r="606" spans="1:6" ht="24" x14ac:dyDescent="0.2">
      <c r="A606" s="53">
        <v>5443</v>
      </c>
      <c r="B606" s="85" t="s">
        <v>1210</v>
      </c>
      <c r="C606" s="50" t="s">
        <v>1211</v>
      </c>
      <c r="D606" s="242">
        <v>305262.46000000002</v>
      </c>
      <c r="E606" s="242">
        <v>79633.679999999993</v>
      </c>
      <c r="F606" s="52">
        <f t="shared" si="119"/>
        <v>26.086954812589791</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262098.35000000003</v>
      </c>
      <c r="E636" s="51">
        <f t="shared" si="179"/>
        <v>88770.51999999999</v>
      </c>
      <c r="F636" s="52">
        <f t="shared" si="119"/>
        <v>33.869163998933985</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622284.42000000004</v>
      </c>
      <c r="E639" s="51">
        <f t="shared" si="180"/>
        <v>618879.06000000006</v>
      </c>
      <c r="F639" s="52">
        <f t="shared" si="119"/>
        <v>99.452764702031274</v>
      </c>
    </row>
    <row r="640" spans="1:6" ht="12.75" customHeight="1" x14ac:dyDescent="0.2">
      <c r="A640" s="53" t="s">
        <v>609</v>
      </c>
      <c r="B640" s="85" t="s">
        <v>1278</v>
      </c>
      <c r="C640" s="50" t="s">
        <v>1279</v>
      </c>
      <c r="D640" s="51">
        <f t="shared" ref="D640:E640" si="181">D413+D528</f>
        <v>747208.99</v>
      </c>
      <c r="E640" s="51">
        <f t="shared" si="181"/>
        <v>572541.67000000004</v>
      </c>
      <c r="F640" s="52">
        <f t="shared" si="119"/>
        <v>76.624033926572537</v>
      </c>
    </row>
    <row r="641" spans="1:6" ht="12.75" customHeight="1" x14ac:dyDescent="0.2">
      <c r="A641" s="53" t="s">
        <v>609</v>
      </c>
      <c r="B641" s="85" t="s">
        <v>1280</v>
      </c>
      <c r="C641" s="50" t="s">
        <v>1281</v>
      </c>
      <c r="D641" s="51">
        <f t="shared" ref="D641:E641" si="182">IF(D639&gt;=D640,D639-D640,0)</f>
        <v>0</v>
      </c>
      <c r="E641" s="51">
        <f t="shared" si="182"/>
        <v>46337.390000000014</v>
      </c>
      <c r="F641" s="52" t="str">
        <f t="shared" si="119"/>
        <v>-</v>
      </c>
    </row>
    <row r="642" spans="1:6" ht="12.75" customHeight="1" x14ac:dyDescent="0.2">
      <c r="A642" s="53" t="s">
        <v>609</v>
      </c>
      <c r="B642" s="85" t="s">
        <v>1282</v>
      </c>
      <c r="C642" s="50" t="s">
        <v>1283</v>
      </c>
      <c r="D642" s="51">
        <f t="shared" ref="D642:E642" si="183">IF(D640&gt;=D639,D640-D639,0)</f>
        <v>124924.56999999995</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46337.390000000014</v>
      </c>
      <c r="F645" s="52" t="str">
        <f t="shared" si="119"/>
        <v>-</v>
      </c>
    </row>
    <row r="646" spans="1:6" ht="24" x14ac:dyDescent="0.2">
      <c r="A646" s="53" t="s">
        <v>609</v>
      </c>
      <c r="B646" s="85" t="s">
        <v>1290</v>
      </c>
      <c r="C646" s="50" t="s">
        <v>1291</v>
      </c>
      <c r="D646" s="51">
        <f t="shared" ref="D646:E646" si="187">IF(D642+D644-D641-D643&gt;=0,D642+D644-D641-D643,0)</f>
        <v>124924.56999999995</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393749.37</v>
      </c>
      <c r="E649" s="242">
        <v>342841.25</v>
      </c>
      <c r="F649" s="52">
        <f t="shared" ref="F649:F724" si="188">IF(D649&lt;&gt;0,IF(E649/D649&gt;=100,"&gt;&gt;100",E649/D649*100),"-")</f>
        <v>87.070932964286399</v>
      </c>
    </row>
    <row r="650" spans="1:6" ht="12.75" customHeight="1" x14ac:dyDescent="0.2">
      <c r="A650" s="53" t="s">
        <v>1297</v>
      </c>
      <c r="B650" s="85" t="s">
        <v>1298</v>
      </c>
      <c r="C650" s="50" t="s">
        <v>1297</v>
      </c>
      <c r="D650" s="242">
        <v>690195.59</v>
      </c>
      <c r="E650" s="242">
        <v>825593.82</v>
      </c>
      <c r="F650" s="52">
        <f t="shared" si="188"/>
        <v>119.6173710701339</v>
      </c>
    </row>
    <row r="651" spans="1:6" ht="12.75" customHeight="1" x14ac:dyDescent="0.2">
      <c r="A651" s="53" t="s">
        <v>1299</v>
      </c>
      <c r="B651" s="85" t="s">
        <v>1300</v>
      </c>
      <c r="C651" s="50" t="s">
        <v>1299</v>
      </c>
      <c r="D651" s="242">
        <v>861530.79</v>
      </c>
      <c r="E651" s="242">
        <v>801077.41</v>
      </c>
      <c r="F651" s="52">
        <f t="shared" si="188"/>
        <v>92.983027339046117</v>
      </c>
    </row>
    <row r="652" spans="1:6" ht="24" x14ac:dyDescent="0.2">
      <c r="A652" s="53">
        <v>11</v>
      </c>
      <c r="B652" s="85" t="s">
        <v>1301</v>
      </c>
      <c r="C652" s="50" t="s">
        <v>1302</v>
      </c>
      <c r="D652" s="51">
        <f t="shared" ref="D652:E652" si="189">+D649+D650-D651</f>
        <v>222414.16999999993</v>
      </c>
      <c r="E652" s="51">
        <f t="shared" si="189"/>
        <v>367357.6599999998</v>
      </c>
      <c r="F652" s="52">
        <f t="shared" si="188"/>
        <v>165.16828042026276</v>
      </c>
    </row>
    <row r="653" spans="1:6" ht="24" x14ac:dyDescent="0.2">
      <c r="A653" s="53" t="s">
        <v>609</v>
      </c>
      <c r="B653" s="85" t="s">
        <v>1303</v>
      </c>
      <c r="C653" s="50" t="s">
        <v>1304</v>
      </c>
      <c r="D653" s="262">
        <v>10</v>
      </c>
      <c r="E653" s="262">
        <v>18</v>
      </c>
      <c r="F653" s="52">
        <f t="shared" si="188"/>
        <v>180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18</v>
      </c>
      <c r="F655" s="52">
        <f t="shared" si="188"/>
        <v>180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257115.68</v>
      </c>
      <c r="E661" s="242">
        <v>30476.34</v>
      </c>
      <c r="F661" s="52">
        <f t="shared" si="188"/>
        <v>11.853162747600614</v>
      </c>
    </row>
    <row r="662" spans="1:6" ht="12.75" customHeight="1" x14ac:dyDescent="0.2">
      <c r="A662" s="53">
        <v>63312</v>
      </c>
      <c r="B662" s="85" t="s">
        <v>1322</v>
      </c>
      <c r="C662" s="50" t="s">
        <v>1323</v>
      </c>
      <c r="D662" s="242">
        <v>0</v>
      </c>
      <c r="E662" s="242">
        <v>16206.6</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2458.9899999999998</v>
      </c>
      <c r="F664" s="52" t="str">
        <f t="shared" si="188"/>
        <v>-</v>
      </c>
    </row>
    <row r="665" spans="1:6" ht="12.75" customHeight="1" x14ac:dyDescent="0.2">
      <c r="A665" s="53">
        <v>63321</v>
      </c>
      <c r="B665" s="85" t="s">
        <v>1328</v>
      </c>
      <c r="C665" s="50" t="s">
        <v>1329</v>
      </c>
      <c r="D665" s="242">
        <v>42130.080000000002</v>
      </c>
      <c r="E665" s="242">
        <v>51810.01</v>
      </c>
      <c r="F665" s="52">
        <f t="shared" si="188"/>
        <v>122.9762915237759</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3618.81</v>
      </c>
      <c r="E726" s="242">
        <v>5426.93</v>
      </c>
      <c r="F726" s="52">
        <f t="shared" si="190"/>
        <v>149.96449108961235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2202.39</v>
      </c>
      <c r="E741" s="242"/>
      <c r="F741" s="52">
        <f t="shared" si="190"/>
        <v>0</v>
      </c>
    </row>
    <row r="742" spans="1:6" ht="24" x14ac:dyDescent="0.2">
      <c r="A742" s="53">
        <v>34233</v>
      </c>
      <c r="B742" s="85" t="s">
        <v>1464</v>
      </c>
      <c r="C742" s="50" t="s">
        <v>1465</v>
      </c>
      <c r="D742" s="242">
        <v>5546.17</v>
      </c>
      <c r="E742" s="242">
        <v>804.96</v>
      </c>
      <c r="F742" s="52">
        <f t="shared" si="190"/>
        <v>14.513799613066315</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2322.65</v>
      </c>
      <c r="E816" s="242">
        <v>18405.22</v>
      </c>
      <c r="F816" s="52">
        <f t="shared" si="190"/>
        <v>792.42330958172772</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4645.3</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2654.46</v>
      </c>
      <c r="E821" s="242"/>
      <c r="F821" s="52">
        <f t="shared" si="190"/>
        <v>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4629.82</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305262.46000000002</v>
      </c>
      <c r="E953" s="242">
        <v>79633.679999999993</v>
      </c>
      <c r="F953" s="52">
        <f t="shared" si="190"/>
        <v>26.086954812589791</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1"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469916.12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542914.15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506742.43000000005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111381.5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203357.86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2126.1799999999998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49648.22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140228.67000000001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36171.72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636643.69000000006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494065.29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101135.82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202601.53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2141.7399999999998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48334.25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139851.95000000001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35575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107003.4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107003.4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376186.57999999996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39845.67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39481.21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19136.96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19136.96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13134.39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13134.39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54.21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54.21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2416.33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2416.33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4739.32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4739.32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364.46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364.46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336340.91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336340.91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5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33021</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Provjera</v>
      </c>
      <c r="C221" s="118" t="s">
        <v>3227</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cp:lastModifiedBy>
  <cp:lastPrinted>2023-07-06T09:05:20Z</cp:lastPrinted>
  <dcterms:created xsi:type="dcterms:W3CDTF">2022-04-01T05:14:30Z</dcterms:created>
  <dcterms:modified xsi:type="dcterms:W3CDTF">2023-07-06T09:05:27Z</dcterms:modified>
</cp:coreProperties>
</file>